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data\share\宇城市\1市長\1総務部\3財政課\1財政係\★02 決算報告\04 財政状況資料集\R05決算【財政状況の資料集の公表】（県・市町村）\01_財政状況資料集\05_HP掲載連絡（県→市）\"/>
    </mc:Choice>
  </mc:AlternateContent>
  <xr:revisionPtr revIDLastSave="0" documentId="13_ncr:1_{948D1077-E0A8-44FE-BB7A-ECEC6E504FBB}" xr6:coauthVersionLast="47" xr6:coauthVersionMax="47" xr10:uidLastSave="{00000000-0000-0000-0000-000000000000}"/>
  <bookViews>
    <workbookView xWindow="-120" yWindow="-120" windowWidth="29040" windowHeight="15720"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A32" i="9" l="1"/>
  <c r="AP23" i="9"/>
  <c r="AA23" i="9"/>
  <c r="V23" i="9"/>
  <c r="Q23" i="9"/>
  <c r="DG43" i="7"/>
  <c r="CQ43" i="7"/>
  <c r="CO43" i="7" s="1"/>
  <c r="BY43" i="7"/>
  <c r="BW43" i="7"/>
  <c r="BE43" i="7"/>
  <c r="AM43" i="7"/>
  <c r="U43" i="7"/>
  <c r="E43" i="7"/>
  <c r="C43" i="7"/>
  <c r="DG42" i="7"/>
  <c r="CQ42" i="7"/>
  <c r="CO42" i="7"/>
  <c r="BY42" i="7"/>
  <c r="BW42" i="7" s="1"/>
  <c r="BE42" i="7"/>
  <c r="AM42" i="7"/>
  <c r="U42" i="7"/>
  <c r="E42" i="7"/>
  <c r="C42" i="7"/>
  <c r="DG41" i="7"/>
  <c r="CQ41" i="7"/>
  <c r="CO41" i="7"/>
  <c r="BY41" i="7"/>
  <c r="BW41" i="7"/>
  <c r="BE41" i="7"/>
  <c r="AM41" i="7"/>
  <c r="U41" i="7"/>
  <c r="E41" i="7"/>
  <c r="C41" i="7" s="1"/>
  <c r="DG40" i="7"/>
  <c r="CQ40" i="7"/>
  <c r="CO40" i="7"/>
  <c r="BY40" i="7"/>
  <c r="BW40" i="7"/>
  <c r="BE40" i="7"/>
  <c r="AM40" i="7"/>
  <c r="U40" i="7"/>
  <c r="E40" i="7"/>
  <c r="C40" i="7"/>
  <c r="DG39" i="7"/>
  <c r="CQ39" i="7"/>
  <c r="CO39" i="7"/>
  <c r="BY39" i="7"/>
  <c r="BE39" i="7"/>
  <c r="AM39" i="7"/>
  <c r="U39" i="7"/>
  <c r="E39" i="7"/>
  <c r="C39" i="7"/>
  <c r="DG38" i="7"/>
  <c r="CQ38" i="7"/>
  <c r="CO38" i="7"/>
  <c r="BY38" i="7"/>
  <c r="BE38" i="7"/>
  <c r="AM38" i="7"/>
  <c r="U38" i="7"/>
  <c r="E38" i="7"/>
  <c r="C38" i="7"/>
  <c r="DG37" i="7"/>
  <c r="CQ37" i="7"/>
  <c r="CO37" i="7" s="1"/>
  <c r="BY37" i="7"/>
  <c r="BE37" i="7"/>
  <c r="AM37" i="7"/>
  <c r="U37" i="7"/>
  <c r="E37" i="7"/>
  <c r="C37" i="7"/>
  <c r="DG36" i="7"/>
  <c r="CQ36" i="7"/>
  <c r="CO36" i="7"/>
  <c r="BY36" i="7"/>
  <c r="BE36" i="7"/>
  <c r="AM36" i="7"/>
  <c r="W36" i="7"/>
  <c r="E36" i="7"/>
  <c r="C36" i="7"/>
  <c r="DG35" i="7"/>
  <c r="CQ35" i="7"/>
  <c r="BY35" i="7"/>
  <c r="BE35" i="7"/>
  <c r="AO35" i="7"/>
  <c r="W35" i="7"/>
  <c r="E35" i="7"/>
  <c r="DG34" i="7"/>
  <c r="CQ34" i="7"/>
  <c r="BY34" i="7"/>
  <c r="BE34" i="7"/>
  <c r="AO34" i="7"/>
  <c r="W34" i="7"/>
  <c r="E34" i="7"/>
  <c r="C34" i="7"/>
  <c r="U34" i="7" l="1"/>
  <c r="U35" i="7" s="1"/>
  <c r="U36" i="7" s="1"/>
  <c r="C35" i="7"/>
  <c r="BW34" i="7" l="1"/>
  <c r="BW35" i="7" s="1"/>
  <c r="BW36" i="7" s="1"/>
  <c r="BW37" i="7" s="1"/>
  <c r="BW38" i="7" s="1"/>
  <c r="BW39" i="7" s="1"/>
  <c r="CO34" i="7"/>
  <c r="CO35" i="7" s="1"/>
  <c r="AM34" i="7"/>
  <c r="AM35" i="7" s="1"/>
</calcChain>
</file>

<file path=xl/sharedStrings.xml><?xml version="1.0" encoding="utf-8"?>
<sst xmlns="http://schemas.openxmlformats.org/spreadsheetml/2006/main" count="1031" uniqueCount="551">
  <si>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</si>
  <si>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</si>
  <si>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</si>
  <si>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R01</t>
  </si>
  <si>
    <t>R02</t>
  </si>
  <si>
    <t>R03</t>
  </si>
  <si>
    <t>R04</t>
  </si>
  <si>
    <t>R05</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</si>
  <si>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</si>
  <si>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</si>
  <si>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</si>
  <si>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</si>
  <si>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</si>
  <si>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</si>
  <si>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</si>
  <si>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令和5年度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</si>
  <si>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</si>
  <si>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</si>
  <si>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</si>
  <si>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</si>
  <si>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</si>
  <si>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</si>
  <si>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区分</t>
    <rPh sb="0" eb="2">
      <t>クブン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</si>
  <si>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</si>
  <si>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</si>
  <si>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</si>
  <si>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</si>
  <si>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17"/>
  </si>
  <si>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</si>
  <si>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</si>
  <si>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</si>
  <si>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7"/>
  </si>
  <si>
    <t>経常収支比率</t>
    <rPh sb="0" eb="2">
      <t>ケイジョウ</t>
    </rPh>
    <rPh sb="2" eb="4">
      <t>シュウシ</t>
    </rPh>
    <rPh sb="4" eb="6">
      <t>ヒリツ</t>
    </rPh>
    <phoneticPr fontId="5"/>
  </si>
  <si>
    <t>市町村名</t>
    <rPh sb="0" eb="3">
      <t>シチョウソン</t>
    </rPh>
    <rPh sb="3" eb="4">
      <t>メイ</t>
    </rPh>
    <phoneticPr fontId="5"/>
  </si>
  <si>
    <t>宇城市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</si>
  <si>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</si>
  <si>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</si>
  <si>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</si>
  <si>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7"/>
  </si>
  <si>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</si>
  <si>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</si>
  <si>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</si>
  <si>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</si>
  <si>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</si>
  <si>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7"/>
  </si>
  <si>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</si>
  <si>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</si>
  <si>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</si>
  <si>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</si>
  <si>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</si>
  <si>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7"/>
  </si>
  <si>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</si>
  <si>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</si>
  <si>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</si>
  <si>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</si>
  <si>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17"/>
  </si>
  <si>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</si>
  <si>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</si>
  <si>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</si>
  <si>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</si>
  <si>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繰上償還金</t>
    <phoneticPr fontId="17"/>
  </si>
  <si>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</si>
  <si>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</si>
  <si>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</si>
  <si>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</si>
  <si>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</si>
  <si>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</si>
  <si>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</si>
  <si>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7"/>
  </si>
  <si>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</si>
  <si>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</si>
  <si>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</si>
  <si>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</si>
  <si>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7"/>
  </si>
  <si>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</si>
  <si>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</si>
  <si>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</si>
  <si>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</si>
  <si>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7"/>
  </si>
  <si>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</si>
  <si>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</si>
  <si>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</si>
  <si>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17"/>
  </si>
  <si>
    <t>うち日本人(％)</t>
    <phoneticPr fontId="5"/>
  </si>
  <si>
    <t>-1.3</t>
    <phoneticPr fontId="5"/>
  </si>
  <si>
    <t>第3次</t>
    <rPh sb="0" eb="1">
      <t>ダイ</t>
    </rPh>
    <rPh sb="2" eb="3">
      <t>ジ</t>
    </rPh>
    <phoneticPr fontId="5"/>
  </si>
  <si>
    <t>標準税収入額等</t>
    <phoneticPr fontId="17"/>
  </si>
  <si>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</si>
  <si>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7"/>
  </si>
  <si>
    <t>人口密度 (人/k㎡)</t>
    <rPh sb="0" eb="2">
      <t>ジンコウ</t>
    </rPh>
    <rPh sb="2" eb="4">
      <t>ミツド</t>
    </rPh>
    <phoneticPr fontId="5"/>
  </si>
  <si>
    <t>歳入一般財源等</t>
    <rPh sb="0" eb="2">
      <t>サイニュウ</t>
    </rPh>
    <rPh sb="2" eb="4">
      <t>イッパン</t>
    </rPh>
    <rPh sb="4" eb="6">
      <t>ザイゲン</t>
    </rPh>
    <rPh sb="6" eb="7">
      <t>トウ</t>
    </rPh>
    <phoneticPr fontId="17"/>
  </si>
  <si>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</si>
  <si>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</si>
  <si>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</si>
  <si>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</si>
  <si>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</si>
  <si>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</si>
  <si>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</si>
  <si>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</si>
  <si>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</si>
  <si>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</si>
  <si>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</si>
  <si>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</si>
  <si>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</si>
  <si>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</si>
  <si>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</si>
  <si>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</si>
  <si>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</si>
  <si>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</si>
  <si>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</si>
  <si>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</si>
  <si>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</si>
  <si>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7"/>
  </si>
  <si>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</si>
  <si>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</si>
  <si>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7"/>
  </si>
  <si>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</si>
  <si>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</si>
  <si>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</si>
  <si>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</si>
  <si>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</si>
  <si>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</si>
  <si>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</si>
  <si>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</si>
  <si>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</si>
  <si>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</si>
  <si>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</si>
  <si>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</si>
  <si>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</si>
  <si>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</si>
  <si>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</si>
  <si>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</si>
  <si>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</si>
  <si>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</si>
  <si>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</si>
  <si>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</si>
  <si>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</si>
  <si>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0"/>
  </si>
  <si>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</si>
  <si>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</si>
  <si>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</si>
  <si>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</si>
  <si>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1"/>
  </si>
  <si>
    <t>※8：職員の状況については、調査対象年度の地方公務員給与実態調査に基づいている。</t>
    <phoneticPr fontId="21"/>
  </si>
  <si>
    <t>令和5年度</t>
    <phoneticPr fontId="17"/>
  </si>
  <si>
    <t>熊本県宇城市</t>
    <phoneticPr fontId="17"/>
  </si>
  <si>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</si>
  <si>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</si>
  <si>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</si>
  <si>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</si>
  <si>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</si>
  <si>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</si>
  <si>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</si>
  <si>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</si>
  <si>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</si>
  <si>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</si>
  <si>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</si>
  <si>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</si>
  <si>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6"/>
  </si>
  <si>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</si>
  <si>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</si>
  <si>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</si>
  <si>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</si>
  <si>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</si>
  <si>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</si>
  <si>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</si>
  <si>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</si>
  <si>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</si>
  <si>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6"/>
  </si>
  <si>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</si>
  <si>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</si>
  <si>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6"/>
  </si>
  <si>
    <t>　　　所得割</t>
    <phoneticPr fontId="5"/>
  </si>
  <si>
    <t>衛生費</t>
  </si>
  <si>
    <t>分離課税所得割交付金</t>
    <phoneticPr fontId="17"/>
  </si>
  <si>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</si>
  <si>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</si>
  <si>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</si>
  <si>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</si>
  <si>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</si>
  <si>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</si>
  <si>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</si>
  <si>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</si>
  <si>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</si>
  <si>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</si>
  <si>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</si>
  <si>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</si>
  <si>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</si>
  <si>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</si>
  <si>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</si>
  <si>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</si>
  <si>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</si>
  <si>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</si>
  <si>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</si>
  <si>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</si>
  <si>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</si>
  <si>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</si>
  <si>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</si>
  <si>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</si>
  <si>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</si>
  <si>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7"/>
  </si>
  <si>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</si>
  <si>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</si>
  <si>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</si>
  <si>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</si>
  <si>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</si>
  <si>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</si>
  <si>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</si>
  <si>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</si>
  <si>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</si>
  <si>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</si>
  <si>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</si>
  <si>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</si>
  <si>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</si>
  <si>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</si>
  <si>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</si>
  <si>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</si>
  <si>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</si>
  <si>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2"/>
  </si>
  <si>
    <t>　震災復興特別交付税</t>
    <phoneticPr fontId="17"/>
  </si>
  <si>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</si>
  <si>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</si>
  <si>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</si>
  <si>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</si>
  <si>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</si>
  <si>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</si>
  <si>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</si>
  <si>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</si>
  <si>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</si>
  <si>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</si>
  <si>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</si>
  <si>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</si>
  <si>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</si>
  <si>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</si>
  <si>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</si>
  <si>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</si>
  <si>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</si>
  <si>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</si>
  <si>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</si>
  <si>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17"/>
  </si>
  <si>
    <t>国有提供交付金(特別区財調交付金)</t>
  </si>
  <si>
    <t>徴収率
(％)</t>
    <rPh sb="0" eb="2">
      <t>チョウシュウ</t>
    </rPh>
    <rPh sb="2" eb="3">
      <t>リツ</t>
    </rPh>
    <phoneticPr fontId="5"/>
  </si>
  <si>
    <t>現年</t>
    <rPh sb="0" eb="1">
      <t>ゲン</t>
    </rPh>
    <rPh sb="1" eb="2">
      <t>ネン</t>
    </rPh>
    <phoneticPr fontId="5"/>
  </si>
  <si>
    <t>　うち利子</t>
    <phoneticPr fontId="17"/>
  </si>
  <si>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</si>
  <si>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</si>
  <si>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</si>
  <si>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</si>
  <si>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</si>
  <si>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</si>
  <si>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</si>
  <si>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</si>
  <si>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</si>
  <si>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</si>
  <si>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</si>
  <si>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</si>
  <si>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</si>
  <si>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</si>
  <si>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</si>
  <si>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</si>
  <si>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</si>
  <si>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</si>
  <si>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</si>
  <si>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</si>
  <si>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</si>
  <si>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</si>
  <si>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</si>
  <si>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</si>
  <si>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</si>
  <si>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
  </si>
  <si>
    <t>病院</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</si>
  <si>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</si>
  <si>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</si>
  <si>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</si>
  <si>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</si>
  <si>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</si>
  <si>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</si>
  <si>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</si>
  <si>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</si>
  <si>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</si>
  <si>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</si>
  <si>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</si>
  <si>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</si>
  <si>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</si>
  <si>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</si>
  <si>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</si>
  <si>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</si>
  <si>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</si>
  <si>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</si>
  <si>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</si>
  <si>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</si>
  <si>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</si>
  <si>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</si>
  <si>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</si>
  <si>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</si>
  <si>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</si>
  <si>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</si>
  <si>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熊本県宇城市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</si>
  <si>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</si>
  <si>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</si>
  <si>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</si>
  <si>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</si>
  <si>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</si>
  <si>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</si>
  <si>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</si>
  <si>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</si>
  <si>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</si>
  <si>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</si>
  <si>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</si>
  <si>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</si>
  <si>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</si>
  <si>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</si>
  <si>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</si>
  <si>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</si>
  <si>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</si>
  <si>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</si>
  <si>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</si>
  <si>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</si>
  <si>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有限会社アグリパーク豊野</t>
    <rPh sb="0" eb="4">
      <t>ユウゲンガイシャ</t>
    </rPh>
    <rPh sb="10" eb="12">
      <t>トヨノ</t>
    </rPh>
    <phoneticPr fontId="28"/>
  </si>
  <si>
    <t>-</t>
    <phoneticPr fontId="28"/>
  </si>
  <si>
    <t>-</t>
  </si>
  <si>
    <t>奨学金特別会計</t>
    <phoneticPr fontId="5"/>
  </si>
  <si>
    <t>宇城市土地開発公社</t>
    <rPh sb="0" eb="3">
      <t>ウキシ</t>
    </rPh>
    <rPh sb="3" eb="9">
      <t>トチカイハツコウシャ</t>
    </rPh>
    <phoneticPr fontId="28"/>
  </si>
  <si>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</si>
  <si>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</si>
  <si>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</si>
  <si>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</si>
  <si>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</si>
  <si>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</si>
  <si>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</si>
  <si>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</si>
  <si>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</si>
  <si>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</si>
  <si>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</si>
  <si>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</si>
  <si>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</si>
  <si>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</si>
  <si>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</si>
  <si>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</si>
  <si>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</si>
  <si>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</si>
  <si>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</si>
  <si>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</si>
  <si>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</si>
  <si>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</si>
  <si>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</si>
  <si>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</si>
  <si>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熊本県市町村総合事務組合</t>
    <rPh sb="0" eb="3">
      <t>クマモトケン</t>
    </rPh>
    <rPh sb="3" eb="6">
      <t>シチョウソン</t>
    </rPh>
    <rPh sb="6" eb="8">
      <t>ソウゴウ</t>
    </rPh>
    <rPh sb="8" eb="10">
      <t>ジム</t>
    </rPh>
    <rPh sb="10" eb="12">
      <t>クミアイ</t>
    </rPh>
    <phoneticPr fontId="28"/>
  </si>
  <si>
    <t>上天草・宇城水道企業団</t>
    <rPh sb="0" eb="3">
      <t>カミアマクサ</t>
    </rPh>
    <rPh sb="4" eb="6">
      <t>ウキ</t>
    </rPh>
    <rPh sb="6" eb="8">
      <t>スイドウ</t>
    </rPh>
    <rPh sb="8" eb="11">
      <t>キギョウダン</t>
    </rPh>
    <phoneticPr fontId="28"/>
  </si>
  <si>
    <t>宇城広域連合（一般会計）</t>
    <rPh sb="0" eb="6">
      <t>ウキコウイキレンゴウ</t>
    </rPh>
    <rPh sb="7" eb="11">
      <t>イッパンカイケイ</t>
    </rPh>
    <phoneticPr fontId="28"/>
  </si>
  <si>
    <t>宇城広域連合（ふるさと市町村圏基金特別会計）</t>
    <rPh sb="0" eb="6">
      <t>ウキコウイキレンゴウ</t>
    </rPh>
    <rPh sb="11" eb="15">
      <t>シチョウソンケン</t>
    </rPh>
    <rPh sb="15" eb="17">
      <t>キキン</t>
    </rPh>
    <rPh sb="17" eb="21">
      <t>トクベツカイケイ</t>
    </rPh>
    <phoneticPr fontId="28"/>
  </si>
  <si>
    <t>熊本県後期高齢者医療広域連合（一般会計）</t>
    <rPh sb="0" eb="3">
      <t>クマモトケン</t>
    </rPh>
    <rPh sb="3" eb="8">
      <t>コウキコウレイシャ</t>
    </rPh>
    <rPh sb="8" eb="10">
      <t>イリョウ</t>
    </rPh>
    <rPh sb="10" eb="12">
      <t>コウイキ</t>
    </rPh>
    <rPh sb="12" eb="14">
      <t>レンゴウ</t>
    </rPh>
    <rPh sb="15" eb="19">
      <t>イッパンカイケイ</t>
    </rPh>
    <phoneticPr fontId="28"/>
  </si>
  <si>
    <t>熊本県後期高齢者医療広域連合（後期高齢者医療特別会計）</t>
    <rPh sb="0" eb="8">
      <t>クマモトケンコウキコウレイシャ</t>
    </rPh>
    <rPh sb="8" eb="10">
      <t>イリョウ</t>
    </rPh>
    <rPh sb="10" eb="14">
      <t>コウイキレンゴウ</t>
    </rPh>
    <rPh sb="15" eb="20">
      <t>コウキコウレイシャ</t>
    </rPh>
    <rPh sb="20" eb="22">
      <t>イリョウ</t>
    </rPh>
    <rPh sb="22" eb="26">
      <t>トクベツカイケイ</t>
    </rPh>
    <phoneticPr fontId="28"/>
  </si>
  <si>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</si>
  <si>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</si>
  <si>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</si>
  <si>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</si>
  <si>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</si>
  <si>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</si>
  <si>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</si>
  <si>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</si>
  <si>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</si>
  <si>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</si>
  <si>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</si>
  <si>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</si>
  <si>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</si>
  <si>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</si>
  <si>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</si>
  <si>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</si>
  <si>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</si>
  <si>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</si>
  <si>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</si>
  <si>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</si>
  <si>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</si>
  <si>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</si>
  <si>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</si>
  <si>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</si>
  <si>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</si>
  <si>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</si>
  <si>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</si>
  <si>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</si>
  <si>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</si>
  <si>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</si>
  <si>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</si>
  <si>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</si>
  <si>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</si>
  <si>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</si>
  <si>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</si>
  <si>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</si>
  <si>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</si>
  <si>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</si>
  <si>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</si>
  <si>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</si>
  <si>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</si>
  <si>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</si>
  <si>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</si>
  <si>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</si>
  <si>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</si>
  <si>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</si>
  <si>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</si>
  <si>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</si>
  <si>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</si>
  <si>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</si>
  <si>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</si>
  <si>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</si>
  <si>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</si>
  <si>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</si>
  <si>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</si>
  <si>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</si>
  <si>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</si>
  <si>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2"/>
  </si>
  <si>
    <t>令和5年度</t>
    <rPh sb="0" eb="2">
      <t>レイワ</t>
    </rPh>
    <rPh sb="3" eb="5">
      <t>ネンド</t>
    </rPh>
    <phoneticPr fontId="12"/>
  </si>
  <si>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</si>
  <si>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</si>
  <si>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</si>
  <si>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</si>
  <si>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</si>
  <si>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2"/>
  </si>
  <si>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</si>
  <si>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</si>
  <si>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2"/>
  </si>
  <si>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</si>
  <si>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</si>
  <si>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2"/>
  </si>
  <si>
    <t>(Ｃ)－(Ｄ)</t>
    <phoneticPr fontId="5"/>
  </si>
  <si>
    <t>将来負担比率</t>
    <rPh sb="0" eb="2">
      <t>ショウライ</t>
    </rPh>
    <rPh sb="2" eb="4">
      <t>フタン</t>
    </rPh>
    <rPh sb="4" eb="6">
      <t>ヒリツ</t>
    </rPh>
    <phoneticPr fontId="12"/>
  </si>
  <si>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</si>
  <si>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</si>
  <si>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</si>
  <si>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</si>
  <si>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</si>
  <si>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</si>
  <si>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</si>
  <si>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</si>
  <si>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</si>
  <si>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</si>
  <si>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</si>
  <si>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</si>
  <si>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</si>
  <si>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</si>
  <si>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</si>
  <si>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</si>
  <si>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</si>
  <si>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</si>
  <si>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</si>
  <si>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</si>
  <si>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</si>
  <si>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</si>
  <si>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4"/>
  </si>
  <si>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</si>
  <si>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</si>
  <si>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</si>
  <si>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</si>
  <si>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31"/>
  </si>
  <si>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</si>
  <si>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</si>
  <si>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</si>
  <si>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</si>
  <si>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</si>
  <si>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</si>
  <si>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</si>
  <si>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</si>
  <si>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</si>
  <si>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</si>
  <si>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</si>
  <si>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</si>
  <si>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</si>
  <si>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</si>
  <si>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</si>
  <si>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</si>
  <si>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</si>
  <si>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</si>
  <si>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</si>
  <si>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</si>
  <si>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</si>
  <si>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</si>
  <si>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</si>
  <si>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</si>
  <si>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</si>
  <si>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</si>
  <si>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</si>
  <si>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3.03</t>
  </si>
  <si>
    <t>▲ 4.93</t>
  </si>
  <si>
    <t>▲ 0.36</t>
  </si>
  <si>
    <t>会計</t>
    <rPh sb="0" eb="2">
      <t>カイケイ</t>
    </rPh>
    <phoneticPr fontId="5"/>
  </si>
  <si>
    <t>国民健康保険特別会計</t>
  </si>
  <si>
    <t>▲ 0.31</t>
  </si>
  <si>
    <t>▲ 0.57</t>
  </si>
  <si>
    <t>▲ 0.19</t>
  </si>
  <si>
    <t>一般会計</t>
  </si>
  <si>
    <t>介護保険特別会計</t>
  </si>
  <si>
    <t>水道事業会計</t>
  </si>
  <si>
    <t>下水道事業会計</t>
  </si>
  <si>
    <t>後期高齢者医療特別会計</t>
  </si>
  <si>
    <t>奨学金特別会計</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</si>
  <si>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</si>
  <si>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</si>
  <si>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</si>
  <si>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</si>
  <si>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</si>
  <si>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</si>
  <si>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</si>
  <si>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</si>
  <si>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</si>
  <si>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</si>
  <si>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</si>
  <si>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</si>
  <si>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</si>
  <si>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</si>
  <si>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</si>
  <si>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</si>
  <si>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</si>
  <si>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</si>
  <si>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</si>
  <si>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R01</t>
    <phoneticPr fontId="5"/>
  </si>
  <si>
    <t>R02</t>
    <phoneticPr fontId="5"/>
  </si>
  <si>
    <t>R03</t>
    <phoneticPr fontId="5"/>
  </si>
  <si>
    <t>R04</t>
    <phoneticPr fontId="5"/>
  </si>
  <si>
    <t>R05</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</si>
  <si>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</si>
  <si>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</si>
  <si>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</si>
  <si>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</si>
  <si>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</si>
  <si>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</si>
  <si>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</si>
  <si>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</si>
  <si>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</si>
  <si>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</si>
  <si>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</si>
  <si>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</si>
  <si>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</si>
  <si>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</si>
  <si>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</si>
  <si>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</si>
  <si>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</si>
  <si>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</si>
  <si>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</si>
  <si>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</si>
  <si>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</si>
  <si>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</si>
  <si>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</si>
  <si>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地域振興基金</t>
    <rPh sb="0" eb="4">
      <t>チイキシンコウ</t>
    </rPh>
    <rPh sb="4" eb="6">
      <t>キキン</t>
    </rPh>
    <phoneticPr fontId="5"/>
  </si>
  <si>
    <t>ふるさと応援寄附基金</t>
    <rPh sb="4" eb="6">
      <t>オウエン</t>
    </rPh>
    <rPh sb="6" eb="8">
      <t>キフ</t>
    </rPh>
    <rPh sb="8" eb="10">
      <t>キキン</t>
    </rPh>
    <phoneticPr fontId="28"/>
  </si>
  <si>
    <t>‐</t>
    <phoneticPr fontId="28"/>
  </si>
  <si>
    <t>国営緊急農地再整備事業基金</t>
    <rPh sb="0" eb="2">
      <t>コクエイ</t>
    </rPh>
    <rPh sb="2" eb="4">
      <t>キンキュウ</t>
    </rPh>
    <rPh sb="4" eb="6">
      <t>ノウチ</t>
    </rPh>
    <rPh sb="6" eb="9">
      <t>サイセイビ</t>
    </rPh>
    <rPh sb="9" eb="11">
      <t>ジギョウ</t>
    </rPh>
    <rPh sb="11" eb="13">
      <t>キキン</t>
    </rPh>
    <phoneticPr fontId="28"/>
  </si>
  <si>
    <t>社会福祉振興基金</t>
    <rPh sb="0" eb="6">
      <t>シャカイフクシシンコウ</t>
    </rPh>
    <rPh sb="6" eb="8">
      <t>キキン</t>
    </rPh>
    <phoneticPr fontId="28"/>
  </si>
  <si>
    <t>平成28年熊本地震復興基金</t>
    <rPh sb="0" eb="2">
      <t>ヘイセイ</t>
    </rPh>
    <rPh sb="4" eb="5">
      <t>ネン</t>
    </rPh>
    <rPh sb="5" eb="13">
      <t>クマモトジシンフッコウキキン</t>
    </rPh>
    <phoneticPr fontId="28"/>
  </si>
  <si>
    <t>基金残高合計</t>
    <rPh sb="0" eb="2">
      <t>キキン</t>
    </rPh>
    <rPh sb="2" eb="4">
      <t>ザンダカ</t>
    </rPh>
    <rPh sb="4" eb="6">
      <t>ゴウケイ</t>
    </rPh>
    <phoneticPr fontId="5"/>
  </si>
  <si>
    <t>　将来負担比率について、令和2年度以降は上昇傾向にあり、令和5年度においても、前年度と比較して0.5ポイント上昇した。また、類似団体内平均値を上回る結果となった。これは普通建設事業の増加に伴い、元金償還（44億22百万円）以上に地方債発行（44億97百万円）を行ったため、地方債の現在高が増加（対前年度比＋1億5百万円）したことや、熊本県市町村総合事務組合から本市に支給された退職手当給付金の累積額が、本市から組合へ拠出した負担金の累積額を上回った（1億95百万円）ことにより、退職手当見込額が増加（対前年度比＋3億68百万円）したことなどを要因として、将来負担比率の上昇に繋がった。
　有形固定資産減価償却率は、保育所、図書館及び体育館・プールなどの老朽化が進み、前年度と比較して1.7ポイント上昇した。公共施設等総合管理計画において、2054年度までに総延床面積を40％程度縮減させる目標を掲げ、将来の人口規模に見合った施設の保有量に向けて、老朽化した施設の複合化や小規模建て替えなどによるコンパクト化を推進していく。</t>
    <rPh sb="17" eb="19">
      <t>イコウ</t>
    </rPh>
    <rPh sb="22" eb="24">
      <t>ケイコウ</t>
    </rPh>
    <rPh sb="54" eb="56">
      <t>ジョウショウ</t>
    </rPh>
    <rPh sb="84" eb="90">
      <t>フツウケンセツジギョウ</t>
    </rPh>
    <rPh sb="91" eb="93">
      <t>ゾウカ</t>
    </rPh>
    <rPh sb="94" eb="95">
      <t>トモナ</t>
    </rPh>
    <rPh sb="271" eb="273">
      <t>ヨウイン</t>
    </rPh>
    <rPh sb="284" eb="286">
      <t>ジョウショウ</t>
    </rPh>
    <phoneticPr fontId="5"/>
  </si>
  <si>
    <t>　実質公債比率について、類似団体内平均値を各年度いずれも上回っており、平成29年度から令和2年度までは年々減少していたが、令和3年度以降は上昇に転じている。これは、熊本地震以降、地方債の元金償還額以上に地方債を発行して、災害復旧事業、防災拠点センター建設事業、本庁舎及び松橋総合体育文化センター大規模改修事業などを実施してきたことにより、地方債元利償還金が増加（対前年度比＋82百万円）していることが要因となっている。今後は、地方債元利償還金の増加要因と宇城広域連合が実施した「エネルギー回収型廃棄物処理施設建設」の大型起債事業の公債費負担要因が重なり、今後もやや『上昇』していくと想定している。また、将来負担比率は、地方債現在高を減少させていく予定としているが、合併特例事業債の活用ができなくなることから、今後予定している豊福小学校や松橋中学校等建替事業の普通建設事業に係る市の実質的負担が増えると予想され、基金の取り崩し状況にも影響されるが、『横ばい』若しくは『上昇』すると想定している。</t>
    <rPh sb="66" eb="68">
      <t>イコウ</t>
    </rPh>
    <rPh sb="130" eb="133">
      <t>ホンチョウシャ</t>
    </rPh>
    <rPh sb="133" eb="134">
      <t>オヨ</t>
    </rPh>
    <rPh sb="135" eb="139">
      <t>マツバセソウゴウ</t>
    </rPh>
    <rPh sb="139" eb="143">
      <t>タイイクブンカ</t>
    </rPh>
    <rPh sb="147" eb="152">
      <t>ダイキボカイシュウ</t>
    </rPh>
    <rPh sb="152" eb="154">
      <t>ジギョウ</t>
    </rPh>
    <rPh sb="209" eb="211">
      <t>コンゴ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</si>
</sst>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42"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0.5"/>
      <color rgb="FF000000"/>
      <name val="ＭＳ Ｐゴシック"/>
      <family val="3"/>
      <charset val="128"/>
    </font>
    <font>
      <sz val="10.5"/>
      <name val="ＭＳ Ｐゴシック"/>
      <family val="3"/>
      <charset val="128"/>
    </font>
    <font>
      <sz val="10.5"/>
      <color indexed="8"/>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6"/>
      <name val="ＭＳ ゴシック"/>
      <family val="2"/>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11" fillId="0" borderId="0">
      <alignment vertical="center"/>
    </xf>
    <xf numFmtId="0" fontId="1" fillId="0" borderId="0">
      <alignment vertical="center"/>
    </xf>
    <xf numFmtId="0" fontId="3" fillId="0" borderId="0">
      <alignment vertical="center"/>
    </xf>
    <xf numFmtId="0" fontId="1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1" fillId="0" borderId="0">
      <alignment vertical="center"/>
    </xf>
  </cellStyleXfs>
  <cellXfs count="1221">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12" fillId="0" borderId="0" xfId="7" applyFont="1">
      <alignment vertical="center"/>
    </xf>
    <xf numFmtId="49" fontId="12" fillId="0" borderId="0" xfId="7" applyNumberFormat="1" applyFont="1">
      <alignment vertical="center"/>
    </xf>
    <xf numFmtId="0" fontId="14" fillId="0" borderId="0" xfId="7" applyFont="1">
      <alignment vertical="center"/>
    </xf>
    <xf numFmtId="0" fontId="15" fillId="0" borderId="0" xfId="7" applyFont="1">
      <alignment vertical="center"/>
    </xf>
    <xf numFmtId="0" fontId="12" fillId="0" borderId="18" xfId="7" applyFont="1" applyBorder="1" applyAlignment="1">
      <alignment horizontal="left" vertical="center"/>
    </xf>
    <xf numFmtId="0" fontId="12" fillId="0" borderId="19" xfId="7" applyFont="1" applyBorder="1" applyAlignment="1">
      <alignment horizontal="left" vertical="center"/>
    </xf>
    <xf numFmtId="0" fontId="12" fillId="0" borderId="20" xfId="7" applyFont="1" applyBorder="1" applyAlignment="1">
      <alignment horizontal="left" vertical="center"/>
    </xf>
    <xf numFmtId="185" fontId="12" fillId="0" borderId="18" xfId="7" applyNumberFormat="1" applyFont="1" applyBorder="1" applyAlignment="1">
      <alignment horizontal="right" vertical="center" shrinkToFit="1"/>
    </xf>
    <xf numFmtId="185" fontId="12" fillId="0" borderId="19" xfId="7" applyNumberFormat="1" applyFont="1" applyBorder="1" applyAlignment="1">
      <alignment horizontal="right" vertical="center" shrinkToFit="1"/>
    </xf>
    <xf numFmtId="185" fontId="12" fillId="0" borderId="20" xfId="7" applyNumberFormat="1" applyFont="1" applyBorder="1" applyAlignment="1">
      <alignment horizontal="right" vertical="center" shrinkToFit="1"/>
    </xf>
    <xf numFmtId="0" fontId="16" fillId="0" borderId="32" xfId="9" applyFont="1" applyBorder="1">
      <alignment vertical="center"/>
    </xf>
    <xf numFmtId="185" fontId="12" fillId="0" borderId="18" xfId="7" applyNumberFormat="1" applyFont="1" applyBorder="1" applyAlignment="1">
      <alignment vertical="center" shrinkToFit="1"/>
    </xf>
    <xf numFmtId="185" fontId="12" fillId="0" borderId="19" xfId="7" applyNumberFormat="1" applyFont="1" applyBorder="1" applyAlignment="1">
      <alignment vertical="center" shrinkToFit="1"/>
    </xf>
    <xf numFmtId="185" fontId="12" fillId="0" borderId="20" xfId="7" applyNumberFormat="1" applyFont="1" applyBorder="1" applyAlignment="1">
      <alignment vertical="center" shrinkToFit="1"/>
    </xf>
    <xf numFmtId="0" fontId="12" fillId="0" borderId="27" xfId="7" applyFont="1" applyBorder="1" applyAlignment="1">
      <alignment horizontal="left" vertical="center"/>
    </xf>
    <xf numFmtId="0" fontId="16" fillId="0" borderId="42" xfId="9" applyFont="1" applyBorder="1" applyAlignment="1">
      <alignment horizontal="center" vertical="center"/>
    </xf>
    <xf numFmtId="0" fontId="12" fillId="0" borderId="27" xfId="7" applyFont="1" applyBorder="1" applyAlignment="1">
      <alignment horizontal="center" vertical="center"/>
    </xf>
    <xf numFmtId="0" fontId="12" fillId="0" borderId="45" xfId="7" applyFont="1" applyBorder="1" applyAlignment="1">
      <alignment horizontal="center" vertical="center"/>
    </xf>
    <xf numFmtId="0" fontId="18" fillId="0" borderId="46" xfId="7" applyFont="1" applyBorder="1" applyAlignment="1">
      <alignment vertical="center" wrapText="1"/>
    </xf>
    <xf numFmtId="0" fontId="18" fillId="0" borderId="47" xfId="7" applyFont="1" applyBorder="1" applyAlignment="1">
      <alignment vertical="center" wrapText="1"/>
    </xf>
    <xf numFmtId="182" fontId="12" fillId="0" borderId="45" xfId="7" applyNumberFormat="1" applyFont="1" applyBorder="1">
      <alignment vertical="center"/>
    </xf>
    <xf numFmtId="182" fontId="12" fillId="0" borderId="46" xfId="7" applyNumberFormat="1" applyFont="1" applyBorder="1">
      <alignment vertical="center"/>
    </xf>
    <xf numFmtId="182" fontId="12" fillId="0" borderId="47" xfId="7" applyNumberFormat="1" applyFont="1" applyBorder="1">
      <alignment vertical="center"/>
    </xf>
    <xf numFmtId="0" fontId="12" fillId="0" borderId="27" xfId="7" applyFont="1" applyBorder="1">
      <alignment vertical="center"/>
    </xf>
    <xf numFmtId="0" fontId="12" fillId="0" borderId="28" xfId="7" applyFont="1" applyBorder="1">
      <alignment vertical="center"/>
    </xf>
    <xf numFmtId="49" fontId="12" fillId="0" borderId="27" xfId="7" applyNumberFormat="1" applyFont="1" applyBorder="1">
      <alignment vertical="center"/>
    </xf>
    <xf numFmtId="0" fontId="12" fillId="0" borderId="0" xfId="7" applyFont="1" applyAlignment="1">
      <alignment horizontal="center" vertical="center"/>
    </xf>
    <xf numFmtId="49" fontId="12" fillId="0" borderId="0" xfId="7" applyNumberFormat="1" applyFont="1" applyAlignment="1">
      <alignment horizontal="center" vertical="center"/>
    </xf>
    <xf numFmtId="0" fontId="12" fillId="0" borderId="28" xfId="7" applyFont="1" applyBorder="1" applyAlignment="1">
      <alignment horizontal="center" vertical="center"/>
    </xf>
    <xf numFmtId="0" fontId="12" fillId="0" borderId="45" xfId="7" applyFont="1" applyBorder="1">
      <alignment vertical="center"/>
    </xf>
    <xf numFmtId="0" fontId="12" fillId="0" borderId="46" xfId="7" applyFont="1" applyBorder="1">
      <alignment vertical="center"/>
    </xf>
    <xf numFmtId="0" fontId="12" fillId="0" borderId="47" xfId="7" applyFont="1" applyBorder="1">
      <alignment vertical="center"/>
    </xf>
    <xf numFmtId="49" fontId="22" fillId="0" borderId="0" xfId="11" applyNumberFormat="1" applyFont="1">
      <alignment vertical="center"/>
    </xf>
    <xf numFmtId="49" fontId="12" fillId="0" borderId="0" xfId="11" applyNumberFormat="1" applyFont="1">
      <alignment vertical="center"/>
    </xf>
    <xf numFmtId="0" fontId="12" fillId="0" borderId="0" xfId="11" applyFont="1">
      <alignment vertical="center"/>
    </xf>
    <xf numFmtId="0" fontId="23" fillId="0" borderId="0" xfId="11" applyFont="1">
      <alignment vertical="center"/>
    </xf>
    <xf numFmtId="0" fontId="24" fillId="0" borderId="7" xfId="11" applyFont="1" applyBorder="1" applyAlignment="1">
      <alignment horizontal="center" vertical="center"/>
    </xf>
    <xf numFmtId="0" fontId="24" fillId="0" borderId="7" xfId="11" applyFont="1" applyBorder="1">
      <alignment vertical="center"/>
    </xf>
    <xf numFmtId="0" fontId="12" fillId="0" borderId="2" xfId="11" applyFont="1" applyBorder="1">
      <alignment vertical="center"/>
    </xf>
    <xf numFmtId="0" fontId="12" fillId="0" borderId="7" xfId="11" applyFont="1" applyBorder="1">
      <alignment vertical="center"/>
    </xf>
    <xf numFmtId="0" fontId="12" fillId="0" borderId="1" xfId="11" applyFont="1" applyBorder="1" applyAlignment="1">
      <alignment horizontal="center" vertical="center"/>
    </xf>
    <xf numFmtId="0" fontId="12" fillId="0" borderId="2" xfId="11" applyFont="1" applyBorder="1" applyAlignment="1">
      <alignment horizontal="center" vertical="center"/>
    </xf>
    <xf numFmtId="0" fontId="12" fillId="0" borderId="4" xfId="11" applyFont="1" applyBorder="1" applyAlignment="1">
      <alignment horizontal="center" vertical="center"/>
    </xf>
    <xf numFmtId="0" fontId="12" fillId="0" borderId="0" xfId="11" applyFont="1" applyAlignment="1">
      <alignment horizontal="center" vertical="center" wrapText="1"/>
    </xf>
    <xf numFmtId="0" fontId="12" fillId="0" borderId="7" xfId="11" applyFont="1" applyBorder="1" applyAlignment="1">
      <alignment horizontal="center" vertical="center" wrapText="1"/>
    </xf>
    <xf numFmtId="0" fontId="16" fillId="0" borderId="0" xfId="11" applyFont="1">
      <alignment vertical="center"/>
    </xf>
    <xf numFmtId="0" fontId="12" fillId="0" borderId="0" xfId="11" applyFont="1" applyAlignment="1">
      <alignment vertical="center" shrinkToFit="1"/>
    </xf>
    <xf numFmtId="49" fontId="12" fillId="2" borderId="0" xfId="12" applyNumberFormat="1" applyFont="1" applyFill="1">
      <alignment vertical="center"/>
    </xf>
    <xf numFmtId="0" fontId="12" fillId="2" borderId="0" xfId="12" applyFont="1" applyFill="1">
      <alignment vertical="center"/>
    </xf>
    <xf numFmtId="0" fontId="12"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7" fillId="2" borderId="0" xfId="12" applyFont="1" applyFill="1">
      <alignment vertical="center"/>
    </xf>
    <xf numFmtId="0" fontId="27" fillId="2" borderId="0" xfId="13" applyFont="1" applyFill="1">
      <alignment vertical="center"/>
    </xf>
    <xf numFmtId="0" fontId="27"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9"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9" xfId="12" applyFont="1" applyFill="1" applyBorder="1">
      <alignment vertical="center"/>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7" fillId="2" borderId="0" xfId="12" applyFont="1" applyFill="1" applyAlignment="1">
      <alignment horizontal="center" vertical="center"/>
    </xf>
    <xf numFmtId="0" fontId="27" fillId="2" borderId="27" xfId="12" applyFont="1" applyFill="1" applyBorder="1">
      <alignment vertical="center"/>
    </xf>
    <xf numFmtId="0" fontId="30" fillId="2" borderId="0" xfId="13" applyFont="1" applyFill="1">
      <alignment vertical="center"/>
    </xf>
    <xf numFmtId="177" fontId="24"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4" fillId="2" borderId="6" xfId="2" applyNumberFormat="1" applyFont="1" applyFill="1" applyBorder="1">
      <alignment vertical="center"/>
    </xf>
    <xf numFmtId="177" fontId="24" fillId="2" borderId="7" xfId="2" applyNumberFormat="1" applyFont="1" applyFill="1" applyBorder="1">
      <alignment vertical="center"/>
    </xf>
    <xf numFmtId="177" fontId="24" fillId="2" borderId="8" xfId="2" applyNumberFormat="1" applyFont="1" applyFill="1" applyBorder="1">
      <alignment vertical="center"/>
    </xf>
    <xf numFmtId="177" fontId="24" fillId="2" borderId="12" xfId="2" applyNumberFormat="1" applyFont="1" applyFill="1" applyBorder="1" applyAlignment="1">
      <alignment horizontal="center" vertical="center"/>
    </xf>
    <xf numFmtId="177" fontId="12" fillId="2" borderId="171" xfId="2" applyNumberFormat="1" applyFont="1" applyFill="1" applyBorder="1" applyAlignment="1">
      <alignment horizontal="center" vertical="center"/>
    </xf>
    <xf numFmtId="177" fontId="24" fillId="2" borderId="172" xfId="2" applyNumberFormat="1" applyFont="1" applyFill="1" applyBorder="1" applyAlignment="1">
      <alignment horizontal="center" vertical="center"/>
    </xf>
    <xf numFmtId="181" fontId="24" fillId="2" borderId="32" xfId="3" applyNumberFormat="1" applyFont="1" applyFill="1" applyBorder="1" applyAlignment="1">
      <alignment horizontal="right" vertical="center" shrinkToFit="1"/>
    </xf>
    <xf numFmtId="181" fontId="24" fillId="2" borderId="6" xfId="3" applyNumberFormat="1" applyFont="1" applyFill="1" applyBorder="1" applyAlignment="1">
      <alignment horizontal="right" vertical="center" shrinkToFit="1"/>
    </xf>
    <xf numFmtId="179" fontId="24" fillId="2" borderId="173" xfId="3" applyNumberFormat="1" applyFont="1" applyFill="1" applyBorder="1" applyAlignment="1">
      <alignment horizontal="right" vertical="center" shrinkToFit="1"/>
    </xf>
    <xf numFmtId="181" fontId="24" fillId="2" borderId="12" xfId="3" applyNumberFormat="1" applyFont="1" applyFill="1" applyBorder="1" applyAlignment="1">
      <alignment horizontal="right" vertical="center" shrinkToFit="1"/>
    </xf>
    <xf numFmtId="181" fontId="24" fillId="2" borderId="10" xfId="3" applyNumberFormat="1" applyFont="1" applyFill="1" applyBorder="1" applyAlignment="1">
      <alignment horizontal="right" vertical="center" shrinkToFit="1"/>
    </xf>
    <xf numFmtId="179" fontId="24" fillId="2" borderId="172" xfId="3" applyNumberFormat="1" applyFont="1" applyFill="1" applyBorder="1" applyAlignment="1">
      <alignment horizontal="right" vertical="center" shrinkToFit="1"/>
    </xf>
    <xf numFmtId="176" fontId="24" fillId="0" borderId="0" xfId="2" applyNumberFormat="1" applyFont="1">
      <alignment vertical="center"/>
    </xf>
    <xf numFmtId="177" fontId="24" fillId="0" borderId="10" xfId="2" applyNumberFormat="1" applyFont="1" applyBorder="1">
      <alignment vertical="center"/>
    </xf>
    <xf numFmtId="177" fontId="24" fillId="0" borderId="9" xfId="2" applyNumberFormat="1" applyFont="1" applyBorder="1">
      <alignment vertical="center"/>
    </xf>
    <xf numFmtId="177" fontId="24" fillId="0" borderId="11" xfId="2" applyNumberFormat="1" applyFont="1" applyBorder="1">
      <alignment vertical="center"/>
    </xf>
    <xf numFmtId="177" fontId="24" fillId="0" borderId="12" xfId="2" applyNumberFormat="1" applyFont="1" applyBorder="1" applyAlignment="1">
      <alignment horizontal="center" vertical="center"/>
    </xf>
    <xf numFmtId="177" fontId="24" fillId="0" borderId="171" xfId="2" applyNumberFormat="1" applyFont="1" applyBorder="1" applyAlignment="1">
      <alignment horizontal="center" vertical="center"/>
    </xf>
    <xf numFmtId="177" fontId="24" fillId="0" borderId="172" xfId="2" applyNumberFormat="1" applyFont="1" applyBorder="1" applyAlignment="1">
      <alignment horizontal="center" vertical="center"/>
    </xf>
    <xf numFmtId="177" fontId="24" fillId="0" borderId="0" xfId="2" applyNumberFormat="1" applyFont="1" applyAlignment="1">
      <alignment horizontal="center" vertical="center"/>
    </xf>
    <xf numFmtId="177" fontId="24" fillId="0" borderId="4" xfId="2" applyNumberFormat="1" applyFont="1" applyBorder="1">
      <alignment vertical="center"/>
    </xf>
    <xf numFmtId="190" fontId="31" fillId="0" borderId="12" xfId="2" applyNumberFormat="1" applyFont="1" applyBorder="1" applyAlignment="1">
      <alignment horizontal="right" vertical="center" shrinkToFit="1"/>
    </xf>
    <xf numFmtId="190" fontId="31" fillId="0" borderId="171" xfId="2" applyNumberFormat="1" applyFont="1" applyBorder="1" applyAlignment="1">
      <alignment horizontal="right" vertical="center" shrinkToFit="1"/>
    </xf>
    <xf numFmtId="190" fontId="24" fillId="0" borderId="172" xfId="2" applyNumberFormat="1" applyFont="1" applyBorder="1" applyAlignment="1">
      <alignment horizontal="right" vertical="center" shrinkToFit="1"/>
    </xf>
    <xf numFmtId="177" fontId="24" fillId="0" borderId="5" xfId="2" applyNumberFormat="1" applyFont="1" applyBorder="1">
      <alignment vertical="center"/>
    </xf>
    <xf numFmtId="179" fontId="31" fillId="0" borderId="12" xfId="2" applyNumberFormat="1" applyFont="1" applyBorder="1" applyAlignment="1">
      <alignment horizontal="right" vertical="center" shrinkToFit="1"/>
    </xf>
    <xf numFmtId="179" fontId="31" fillId="0" borderId="171" xfId="2" applyNumberFormat="1" applyFont="1" applyBorder="1" applyAlignment="1">
      <alignment horizontal="right" vertical="center" shrinkToFit="1"/>
    </xf>
    <xf numFmtId="179" fontId="24" fillId="0" borderId="172" xfId="2" applyNumberFormat="1" applyFont="1" applyBorder="1" applyAlignment="1">
      <alignment horizontal="right" vertical="center" shrinkToFit="1"/>
    </xf>
    <xf numFmtId="177" fontId="24" fillId="0" borderId="6" xfId="2" applyNumberFormat="1" applyFont="1" applyBorder="1">
      <alignment vertical="center"/>
    </xf>
    <xf numFmtId="177" fontId="24" fillId="0" borderId="7" xfId="2" applyNumberFormat="1" applyFont="1" applyBorder="1">
      <alignment vertical="center"/>
    </xf>
    <xf numFmtId="176" fontId="24" fillId="0" borderId="7" xfId="2" applyNumberFormat="1" applyFont="1" applyBorder="1">
      <alignment vertical="center"/>
    </xf>
    <xf numFmtId="177" fontId="24" fillId="0" borderId="8" xfId="2" applyNumberFormat="1" applyFont="1" applyBorder="1">
      <alignment vertical="center"/>
    </xf>
    <xf numFmtId="0" fontId="24" fillId="0" borderId="0" xfId="2" applyFont="1">
      <alignment vertical="center"/>
    </xf>
    <xf numFmtId="0" fontId="3" fillId="0" borderId="3" xfId="2" applyFont="1" applyBorder="1" applyAlignment="1"/>
    <xf numFmtId="0" fontId="3" fillId="0" borderId="5" xfId="2" applyFont="1" applyBorder="1" applyAlignment="1"/>
    <xf numFmtId="181" fontId="24" fillId="2" borderId="12" xfId="2" applyNumberFormat="1" applyFont="1" applyFill="1" applyBorder="1" applyAlignment="1">
      <alignment horizontal="right" vertical="center" shrinkToFit="1"/>
    </xf>
    <xf numFmtId="181" fontId="24" fillId="2" borderId="171" xfId="2" applyNumberFormat="1" applyFont="1" applyFill="1" applyBorder="1" applyAlignment="1">
      <alignment horizontal="right" vertical="center" shrinkToFit="1"/>
    </xf>
    <xf numFmtId="179" fontId="24" fillId="2" borderId="172" xfId="2" applyNumberFormat="1" applyFont="1" applyFill="1" applyBorder="1" applyAlignment="1">
      <alignment horizontal="right" vertical="center" shrinkToFit="1"/>
    </xf>
    <xf numFmtId="181" fontId="24" fillId="0" borderId="12" xfId="2" applyNumberFormat="1" applyFont="1" applyBorder="1" applyAlignment="1">
      <alignment horizontal="right" vertical="center" shrinkToFit="1"/>
    </xf>
    <xf numFmtId="181" fontId="24" fillId="0" borderId="171" xfId="2" applyNumberFormat="1" applyFont="1" applyBorder="1" applyAlignment="1">
      <alignment horizontal="right" vertical="center" shrinkToFit="1"/>
    </xf>
    <xf numFmtId="0" fontId="24" fillId="0" borderId="0" xfId="2" applyFont="1" applyAlignment="1"/>
    <xf numFmtId="0" fontId="3" fillId="0" borderId="0" xfId="2" applyFont="1" applyAlignment="1"/>
    <xf numFmtId="176" fontId="24" fillId="0" borderId="2" xfId="2" applyNumberFormat="1" applyFont="1" applyBorder="1">
      <alignment vertical="center"/>
    </xf>
    <xf numFmtId="0" fontId="3" fillId="0" borderId="7" xfId="3" applyFont="1" applyBorder="1">
      <alignment vertical="center"/>
    </xf>
    <xf numFmtId="176" fontId="24" fillId="0" borderId="7" xfId="3" applyNumberFormat="1" applyFont="1" applyBorder="1">
      <alignment vertical="center"/>
    </xf>
    <xf numFmtId="177" fontId="31" fillId="0" borderId="1" xfId="4" applyNumberFormat="1" applyFont="1" applyBorder="1" applyAlignment="1">
      <alignment vertical="center"/>
    </xf>
    <xf numFmtId="177" fontId="31" fillId="0" borderId="3" xfId="4" applyNumberFormat="1" applyFont="1" applyBorder="1" applyAlignment="1">
      <alignment vertical="center"/>
    </xf>
    <xf numFmtId="177" fontId="31" fillId="0" borderId="6" xfId="4" applyNumberFormat="1" applyFont="1" applyBorder="1" applyAlignment="1">
      <alignment vertical="center"/>
    </xf>
    <xf numFmtId="177" fontId="31" fillId="0" borderId="8" xfId="4" applyNumberFormat="1" applyFont="1" applyBorder="1" applyAlignment="1">
      <alignment vertical="center"/>
    </xf>
    <xf numFmtId="177" fontId="31" fillId="0" borderId="1" xfId="4" applyNumberFormat="1" applyFont="1" applyBorder="1" applyAlignment="1">
      <alignment horizontal="center" vertical="center"/>
    </xf>
    <xf numFmtId="177" fontId="31" fillId="0" borderId="172" xfId="4" applyNumberFormat="1" applyFont="1" applyBorder="1" applyAlignment="1">
      <alignment horizontal="center" vertical="center" wrapText="1"/>
    </xf>
    <xf numFmtId="177" fontId="16" fillId="0" borderId="174" xfId="4" applyNumberFormat="1" applyFont="1" applyBorder="1" applyAlignment="1">
      <alignment horizontal="center" vertical="center"/>
    </xf>
    <xf numFmtId="177" fontId="31" fillId="0" borderId="7" xfId="4" applyNumberFormat="1" applyFont="1" applyBorder="1" applyAlignment="1">
      <alignment horizontal="center" vertical="center" wrapText="1"/>
    </xf>
    <xf numFmtId="177" fontId="31" fillId="0" borderId="12" xfId="4" applyNumberFormat="1" applyFont="1" applyBorder="1" applyAlignment="1">
      <alignment horizontal="center" vertical="center"/>
    </xf>
    <xf numFmtId="181" fontId="31" fillId="0" borderId="36" xfId="5" applyNumberFormat="1" applyFont="1" applyBorder="1" applyAlignment="1">
      <alignment horizontal="right" vertical="center" shrinkToFit="1"/>
    </xf>
    <xf numFmtId="181" fontId="31" fillId="0" borderId="1" xfId="5" applyNumberFormat="1" applyFont="1" applyBorder="1" applyAlignment="1">
      <alignment horizontal="right" vertical="center" shrinkToFit="1"/>
    </xf>
    <xf numFmtId="179" fontId="31" fillId="0" borderId="175" xfId="5" applyNumberFormat="1" applyFont="1" applyBorder="1" applyAlignment="1">
      <alignment horizontal="right" vertical="center" shrinkToFit="1"/>
    </xf>
    <xf numFmtId="181" fontId="31" fillId="0" borderId="174" xfId="5" applyNumberFormat="1" applyFont="1" applyBorder="1" applyAlignment="1">
      <alignment horizontal="right" vertical="center" shrinkToFit="1"/>
    </xf>
    <xf numFmtId="179" fontId="31" fillId="0" borderId="176" xfId="5" applyNumberFormat="1" applyFont="1" applyBorder="1" applyAlignment="1">
      <alignment horizontal="right" vertical="center" shrinkToFit="1"/>
    </xf>
    <xf numFmtId="179" fontId="31" fillId="0" borderId="36" xfId="5" applyNumberFormat="1" applyFont="1" applyBorder="1" applyAlignment="1">
      <alignment horizontal="right" vertical="center" shrinkToFit="1"/>
    </xf>
    <xf numFmtId="177" fontId="31" fillId="0" borderId="6" xfId="4" applyNumberFormat="1" applyFont="1" applyBorder="1" applyAlignment="1">
      <alignment horizontal="center" vertical="center"/>
    </xf>
    <xf numFmtId="177" fontId="31" fillId="0" borderId="177" xfId="4" applyNumberFormat="1" applyFont="1" applyBorder="1" applyAlignment="1">
      <alignment horizontal="center" vertical="center"/>
    </xf>
    <xf numFmtId="181" fontId="31" fillId="0" borderId="178" xfId="5" applyNumberFormat="1" applyFont="1" applyBorder="1" applyAlignment="1">
      <alignment horizontal="right" vertical="center" shrinkToFit="1"/>
    </xf>
    <xf numFmtId="181" fontId="31" fillId="0" borderId="179" xfId="5" applyNumberFormat="1" applyFont="1" applyBorder="1" applyAlignment="1">
      <alignment horizontal="right" vertical="center" shrinkToFit="1"/>
    </xf>
    <xf numFmtId="179" fontId="31" fillId="0" borderId="177" xfId="5" applyNumberFormat="1" applyFont="1" applyBorder="1" applyAlignment="1">
      <alignment horizontal="right" vertical="center" shrinkToFit="1"/>
    </xf>
    <xf numFmtId="181" fontId="31" fillId="0" borderId="180" xfId="5" applyNumberFormat="1" applyFont="1" applyBorder="1" applyAlignment="1">
      <alignment horizontal="right" vertical="center" shrinkToFit="1"/>
    </xf>
    <xf numFmtId="179" fontId="31" fillId="0" borderId="181" xfId="5" applyNumberFormat="1" applyFont="1" applyBorder="1" applyAlignment="1">
      <alignment horizontal="right" vertical="center" shrinkToFit="1"/>
    </xf>
    <xf numFmtId="179" fontId="31" fillId="0" borderId="178" xfId="5" applyNumberFormat="1" applyFont="1" applyBorder="1" applyAlignment="1">
      <alignment horizontal="right" vertical="center" shrinkToFit="1"/>
    </xf>
    <xf numFmtId="177" fontId="31" fillId="0" borderId="3" xfId="4" applyNumberFormat="1" applyFont="1" applyBorder="1" applyAlignment="1">
      <alignment horizontal="center" vertical="center"/>
    </xf>
    <xf numFmtId="179" fontId="31" fillId="0" borderId="2" xfId="5" applyNumberFormat="1" applyFont="1" applyBorder="1" applyAlignment="1">
      <alignment horizontal="right" vertical="center" shrinkToFit="1"/>
    </xf>
    <xf numFmtId="0" fontId="3" fillId="0" borderId="0" xfId="16">
      <alignment vertical="center"/>
    </xf>
    <xf numFmtId="0" fontId="24" fillId="0" borderId="0" xfId="16" applyFont="1">
      <alignment vertical="center"/>
    </xf>
    <xf numFmtId="0" fontId="32" fillId="0" borderId="0" xfId="16" applyFont="1" applyAlignment="1">
      <alignment horizontal="right" vertical="center"/>
    </xf>
    <xf numFmtId="0" fontId="33" fillId="6" borderId="21" xfId="16" applyFont="1" applyFill="1" applyBorder="1" applyAlignment="1"/>
    <xf numFmtId="0" fontId="33" fillId="6" borderId="22" xfId="16" applyFont="1" applyFill="1" applyBorder="1" applyAlignment="1">
      <alignment horizontal="right" vertical="top"/>
    </xf>
    <xf numFmtId="0" fontId="33" fillId="6" borderId="23" xfId="16" applyFont="1" applyFill="1" applyBorder="1" applyAlignment="1">
      <alignment horizontal="right" vertical="top"/>
    </xf>
    <xf numFmtId="0" fontId="33" fillId="6" borderId="13" xfId="16" applyFont="1" applyFill="1" applyBorder="1" applyAlignment="1">
      <alignment horizontal="center" vertical="center"/>
    </xf>
    <xf numFmtId="0" fontId="33" fillId="6" borderId="15" xfId="16" applyFont="1" applyFill="1" applyBorder="1" applyAlignment="1">
      <alignment horizontal="center" vertical="center"/>
    </xf>
    <xf numFmtId="0" fontId="33" fillId="6" borderId="61" xfId="16" applyFont="1" applyFill="1" applyBorder="1" applyAlignment="1">
      <alignment horizontal="center" vertical="center"/>
    </xf>
    <xf numFmtId="0" fontId="33" fillId="0" borderId="27" xfId="16" applyFont="1" applyBorder="1" applyAlignment="1">
      <alignment horizontal="center" vertical="center" wrapText="1"/>
    </xf>
    <xf numFmtId="188" fontId="33" fillId="0" borderId="13" xfId="16" applyNumberFormat="1" applyFont="1" applyBorder="1" applyAlignment="1">
      <alignment horizontal="right" vertical="center" shrinkToFit="1"/>
    </xf>
    <xf numFmtId="188" fontId="33" fillId="0" borderId="15" xfId="16" applyNumberFormat="1" applyFont="1" applyBorder="1" applyAlignment="1">
      <alignment horizontal="right" vertical="center" shrinkToFit="1"/>
    </xf>
    <xf numFmtId="188" fontId="33" fillId="0" borderId="17" xfId="16" applyNumberFormat="1" applyFont="1" applyBorder="1" applyAlignment="1">
      <alignment horizontal="right" vertical="center" shrinkToFit="1"/>
    </xf>
    <xf numFmtId="0" fontId="33" fillId="0" borderId="38" xfId="16" applyFont="1" applyBorder="1" applyAlignment="1">
      <alignment horizontal="center" vertical="center" wrapText="1"/>
    </xf>
    <xf numFmtId="188" fontId="33" fillId="0" borderId="35" xfId="16" applyNumberFormat="1" applyFont="1" applyBorder="1" applyAlignment="1">
      <alignment horizontal="right" vertical="center" shrinkToFit="1"/>
    </xf>
    <xf numFmtId="188" fontId="33" fillId="0" borderId="36" xfId="16" applyNumberFormat="1" applyFont="1" applyBorder="1" applyAlignment="1">
      <alignment horizontal="right" vertical="center" shrinkToFit="1"/>
    </xf>
    <xf numFmtId="188" fontId="33" fillId="0" borderId="37" xfId="16" applyNumberFormat="1" applyFont="1" applyBorder="1" applyAlignment="1">
      <alignment horizontal="right" vertical="center" shrinkToFit="1"/>
    </xf>
    <xf numFmtId="0" fontId="33" fillId="0" borderId="62" xfId="16" applyFont="1" applyBorder="1" applyAlignment="1">
      <alignment horizontal="center" vertical="center"/>
    </xf>
    <xf numFmtId="188" fontId="33" fillId="0" borderId="112" xfId="16" applyNumberFormat="1" applyFont="1" applyBorder="1" applyAlignment="1">
      <alignment horizontal="right" vertical="center" shrinkToFit="1"/>
    </xf>
    <xf numFmtId="188" fontId="33" fillId="0" borderId="182" xfId="16" applyNumberFormat="1" applyFont="1" applyBorder="1" applyAlignment="1">
      <alignment horizontal="right" vertical="center" shrinkToFit="1"/>
    </xf>
    <xf numFmtId="188" fontId="33" fillId="0" borderId="63" xfId="16" applyNumberFormat="1" applyFont="1" applyBorder="1" applyAlignment="1">
      <alignment horizontal="right" vertical="center" shrinkToFit="1"/>
    </xf>
    <xf numFmtId="0" fontId="33" fillId="0" borderId="0" xfId="17" applyFont="1">
      <alignment vertical="center"/>
    </xf>
    <xf numFmtId="0" fontId="3" fillId="0" borderId="0" xfId="17">
      <alignment vertical="center"/>
    </xf>
    <xf numFmtId="0" fontId="32" fillId="0" borderId="0" xfId="17" applyFont="1" applyAlignment="1">
      <alignment horizontal="right" vertical="center"/>
    </xf>
    <xf numFmtId="0" fontId="33" fillId="7" borderId="21" xfId="17" applyFont="1" applyFill="1" applyBorder="1" applyAlignment="1"/>
    <xf numFmtId="0" fontId="33" fillId="7" borderId="22" xfId="17" applyFont="1" applyFill="1" applyBorder="1" applyAlignment="1">
      <alignment horizontal="right" vertical="top"/>
    </xf>
    <xf numFmtId="0" fontId="33" fillId="7" borderId="23" xfId="17" applyFont="1" applyFill="1" applyBorder="1" applyAlignment="1">
      <alignment horizontal="right" vertical="top"/>
    </xf>
    <xf numFmtId="0" fontId="33" fillId="7" borderId="14" xfId="17" applyFont="1" applyFill="1" applyBorder="1" applyAlignment="1">
      <alignment horizontal="center" vertical="center"/>
    </xf>
    <xf numFmtId="0" fontId="33" fillId="7" borderId="15" xfId="17" applyFont="1" applyFill="1" applyBorder="1" applyAlignment="1">
      <alignment horizontal="center" vertical="center"/>
    </xf>
    <xf numFmtId="0" fontId="33" fillId="7" borderId="17" xfId="17" applyFont="1" applyFill="1" applyBorder="1" applyAlignment="1">
      <alignment horizontal="center" vertical="center"/>
    </xf>
    <xf numFmtId="0" fontId="33" fillId="0" borderId="29" xfId="17" applyFont="1" applyBorder="1" applyAlignment="1">
      <alignment vertical="center" wrapText="1"/>
    </xf>
    <xf numFmtId="188" fontId="33" fillId="0" borderId="183" xfId="17" applyNumberFormat="1" applyFont="1" applyBorder="1" applyAlignment="1">
      <alignment horizontal="right" vertical="center" shrinkToFit="1"/>
    </xf>
    <xf numFmtId="188" fontId="33" fillId="0" borderId="184" xfId="17" applyNumberFormat="1" applyFont="1" applyBorder="1" applyAlignment="1">
      <alignment horizontal="right" vertical="center" shrinkToFit="1"/>
    </xf>
    <xf numFmtId="188" fontId="33" fillId="0" borderId="185" xfId="17" applyNumberFormat="1" applyFont="1" applyBorder="1" applyAlignment="1">
      <alignment horizontal="right" vertical="center" shrinkToFit="1"/>
    </xf>
    <xf numFmtId="0" fontId="33" fillId="0" borderId="34" xfId="17" applyFont="1" applyBorder="1">
      <alignment vertical="center"/>
    </xf>
    <xf numFmtId="188" fontId="33" fillId="0" borderId="186" xfId="17" applyNumberFormat="1" applyFont="1" applyBorder="1" applyAlignment="1">
      <alignment horizontal="right" vertical="center" shrinkToFit="1"/>
    </xf>
    <xf numFmtId="188" fontId="33" fillId="0" borderId="12" xfId="17" applyNumberFormat="1" applyFont="1" applyBorder="1" applyAlignment="1">
      <alignment horizontal="right" vertical="center" shrinkToFit="1"/>
    </xf>
    <xf numFmtId="188" fontId="33" fillId="0" borderId="187" xfId="17" applyNumberFormat="1" applyFont="1" applyBorder="1" applyAlignment="1">
      <alignment horizontal="right" vertical="center" shrinkToFit="1"/>
    </xf>
    <xf numFmtId="0" fontId="33" fillId="0" borderId="38" xfId="17" applyFont="1" applyBorder="1">
      <alignment vertical="center"/>
    </xf>
    <xf numFmtId="0" fontId="33" fillId="0" borderId="62" xfId="17" applyFont="1" applyBorder="1">
      <alignment vertical="center"/>
    </xf>
    <xf numFmtId="188" fontId="33" fillId="0" borderId="112" xfId="17" applyNumberFormat="1" applyFont="1" applyBorder="1" applyAlignment="1">
      <alignment horizontal="right" vertical="center" shrinkToFit="1"/>
    </xf>
    <xf numFmtId="188" fontId="33" fillId="0" borderId="182" xfId="17" applyNumberFormat="1" applyFont="1" applyBorder="1" applyAlignment="1">
      <alignment horizontal="right" vertical="center" shrinkToFit="1"/>
    </xf>
    <xf numFmtId="188" fontId="33" fillId="0" borderId="63" xfId="17" applyNumberFormat="1" applyFont="1" applyBorder="1" applyAlignment="1">
      <alignment horizontal="right" vertical="center" shrinkToFit="1"/>
    </xf>
    <xf numFmtId="0" fontId="34" fillId="0" borderId="0" xfId="17" applyFont="1">
      <alignment vertical="center"/>
    </xf>
    <xf numFmtId="0" fontId="34" fillId="0" borderId="0" xfId="17" applyFont="1" applyAlignment="1">
      <alignment vertical="center" wrapText="1"/>
    </xf>
    <xf numFmtId="0" fontId="24" fillId="0" borderId="0" xfId="18" applyFont="1">
      <alignment vertical="center"/>
    </xf>
    <xf numFmtId="0" fontId="3" fillId="0" borderId="0" xfId="18">
      <alignment vertical="center"/>
    </xf>
    <xf numFmtId="0" fontId="32" fillId="0" borderId="0" xfId="18" applyFont="1" applyAlignment="1">
      <alignment horizontal="center" vertical="center"/>
    </xf>
    <xf numFmtId="0" fontId="34" fillId="6" borderId="21" xfId="18" applyFont="1" applyFill="1" applyBorder="1" applyAlignment="1"/>
    <xf numFmtId="0" fontId="34" fillId="6" borderId="22" xfId="18" applyFont="1" applyFill="1" applyBorder="1" applyAlignment="1"/>
    <xf numFmtId="0" fontId="34" fillId="6" borderId="22" xfId="18" applyFont="1" applyFill="1" applyBorder="1" applyAlignment="1">
      <alignment horizontal="right" vertical="center"/>
    </xf>
    <xf numFmtId="0" fontId="34" fillId="6" borderId="23" xfId="18" applyFont="1" applyFill="1" applyBorder="1" applyAlignment="1">
      <alignment horizontal="right" vertical="top"/>
    </xf>
    <xf numFmtId="0" fontId="34" fillId="6" borderId="14" xfId="18" applyFont="1" applyFill="1" applyBorder="1" applyAlignment="1">
      <alignment horizontal="center" vertical="center"/>
    </xf>
    <xf numFmtId="0" fontId="34" fillId="6" borderId="15" xfId="18" applyFont="1" applyFill="1" applyBorder="1" applyAlignment="1">
      <alignment horizontal="center" vertical="center"/>
    </xf>
    <xf numFmtId="0" fontId="34" fillId="6" borderId="61" xfId="18" applyFont="1" applyFill="1" applyBorder="1" applyAlignment="1">
      <alignment horizontal="center" vertical="center"/>
    </xf>
    <xf numFmtId="0" fontId="34" fillId="0" borderId="6" xfId="18" applyFont="1" applyBorder="1" applyAlignment="1">
      <alignment vertical="center" wrapText="1"/>
    </xf>
    <xf numFmtId="181" fontId="34" fillId="0" borderId="183" xfId="18" applyNumberFormat="1" applyFont="1" applyBorder="1" applyAlignment="1">
      <alignment horizontal="right" vertical="center" shrinkToFit="1"/>
    </xf>
    <xf numFmtId="181" fontId="34" fillId="0" borderId="184" xfId="18" applyNumberFormat="1" applyFont="1" applyBorder="1" applyAlignment="1">
      <alignment horizontal="right" vertical="center" shrinkToFit="1"/>
    </xf>
    <xf numFmtId="181" fontId="34" fillId="0" borderId="185" xfId="18" applyNumberFormat="1" applyFont="1" applyBorder="1" applyAlignment="1">
      <alignment horizontal="right" vertical="center" shrinkToFit="1"/>
    </xf>
    <xf numFmtId="0" fontId="34" fillId="0" borderId="10" xfId="18" applyFont="1" applyBorder="1">
      <alignment vertical="center"/>
    </xf>
    <xf numFmtId="181" fontId="34" fillId="0" borderId="186" xfId="18" applyNumberFormat="1" applyFont="1" applyBorder="1" applyAlignment="1">
      <alignment horizontal="right" vertical="center" shrinkToFit="1"/>
    </xf>
    <xf numFmtId="181" fontId="34" fillId="0" borderId="12" xfId="18" applyNumberFormat="1" applyFont="1" applyBorder="1" applyAlignment="1">
      <alignment horizontal="right" vertical="center" shrinkToFit="1"/>
    </xf>
    <xf numFmtId="181" fontId="34" fillId="0" borderId="187" xfId="18" applyNumberFormat="1" applyFont="1" applyBorder="1" applyAlignment="1">
      <alignment horizontal="right" vertical="center" shrinkToFit="1"/>
    </xf>
    <xf numFmtId="0" fontId="34" fillId="0" borderId="1" xfId="18" applyFont="1" applyBorder="1">
      <alignment vertical="center"/>
    </xf>
    <xf numFmtId="0" fontId="34" fillId="0" borderId="54" xfId="18" applyFont="1" applyBorder="1">
      <alignment vertical="center"/>
    </xf>
    <xf numFmtId="181" fontId="34" fillId="0" borderId="112" xfId="18" applyNumberFormat="1" applyFont="1" applyBorder="1" applyAlignment="1">
      <alignment horizontal="right" vertical="center" shrinkToFit="1"/>
    </xf>
    <xf numFmtId="181" fontId="34" fillId="0" borderId="182" xfId="18" applyNumberFormat="1" applyFont="1" applyBorder="1" applyAlignment="1">
      <alignment horizontal="right" vertical="center" shrinkToFit="1"/>
    </xf>
    <xf numFmtId="181" fontId="34" fillId="0" borderId="63" xfId="18" applyNumberFormat="1" applyFont="1" applyBorder="1" applyAlignment="1">
      <alignment horizontal="right" vertical="center" shrinkToFit="1"/>
    </xf>
    <xf numFmtId="0" fontId="34" fillId="0" borderId="0" xfId="18" applyFont="1" applyAlignment="1"/>
    <xf numFmtId="0" fontId="35" fillId="0" borderId="0" xfId="18" applyFont="1" applyAlignment="1"/>
    <xf numFmtId="0" fontId="35" fillId="0" borderId="0" xfId="18" applyFont="1">
      <alignment vertical="center"/>
    </xf>
    <xf numFmtId="181" fontId="35" fillId="0" borderId="0" xfId="18" applyNumberFormat="1" applyFont="1" applyAlignment="1">
      <alignment horizontal="right" vertical="center" shrinkToFit="1"/>
    </xf>
    <xf numFmtId="0" fontId="36" fillId="0" borderId="0" xfId="18" applyFont="1" applyAlignment="1">
      <alignment horizontal="center" vertical="center" shrinkToFit="1"/>
    </xf>
    <xf numFmtId="0" fontId="35" fillId="8" borderId="21" xfId="18" applyFont="1" applyFill="1" applyBorder="1" applyAlignment="1"/>
    <xf numFmtId="0" fontId="35" fillId="8" borderId="22" xfId="18" applyFont="1" applyFill="1" applyBorder="1" applyAlignment="1"/>
    <xf numFmtId="0" fontId="35" fillId="8" borderId="22" xfId="18" applyFont="1" applyFill="1" applyBorder="1" applyAlignment="1">
      <alignment horizontal="right" vertical="center"/>
    </xf>
    <xf numFmtId="0" fontId="35" fillId="8" borderId="23" xfId="18" applyFont="1" applyFill="1" applyBorder="1" applyAlignment="1">
      <alignment horizontal="right" vertical="top"/>
    </xf>
    <xf numFmtId="0" fontId="35" fillId="8" borderId="14" xfId="18" applyFont="1" applyFill="1" applyBorder="1" applyAlignment="1">
      <alignment horizontal="center" vertical="center"/>
    </xf>
    <xf numFmtId="0" fontId="35" fillId="8" borderId="15" xfId="18" applyFont="1" applyFill="1" applyBorder="1" applyAlignment="1">
      <alignment horizontal="center" vertical="center"/>
    </xf>
    <xf numFmtId="0" fontId="35" fillId="8" borderId="61" xfId="18" applyFont="1" applyFill="1" applyBorder="1" applyAlignment="1">
      <alignment horizontal="center" vertical="center"/>
    </xf>
    <xf numFmtId="181" fontId="35" fillId="0" borderId="183" xfId="18" applyNumberFormat="1" applyFont="1" applyBorder="1" applyAlignment="1" applyProtection="1">
      <alignment horizontal="right" vertical="center" shrinkToFit="1"/>
      <protection locked="0"/>
    </xf>
    <xf numFmtId="181" fontId="35" fillId="0" borderId="184" xfId="18" applyNumberFormat="1" applyFont="1" applyBorder="1" applyAlignment="1" applyProtection="1">
      <alignment horizontal="right" vertical="center" shrinkToFit="1"/>
      <protection locked="0"/>
    </xf>
    <xf numFmtId="181" fontId="35" fillId="0" borderId="185" xfId="18" applyNumberFormat="1" applyFont="1" applyBorder="1" applyAlignment="1" applyProtection="1">
      <alignment horizontal="right" vertical="center" shrinkToFit="1"/>
      <protection locked="0"/>
    </xf>
    <xf numFmtId="181" fontId="35" fillId="0" borderId="24" xfId="18" applyNumberFormat="1" applyFont="1" applyBorder="1" applyAlignment="1" applyProtection="1">
      <alignment horizontal="right" vertical="center" shrinkToFit="1"/>
      <protection locked="0"/>
    </xf>
    <xf numFmtId="181" fontId="35" fillId="0" borderId="25" xfId="18" applyNumberFormat="1" applyFont="1" applyBorder="1" applyAlignment="1" applyProtection="1">
      <alignment horizontal="right" vertical="center" shrinkToFit="1"/>
      <protection locked="0"/>
    </xf>
    <xf numFmtId="181" fontId="35" fillId="0" borderId="26" xfId="18" applyNumberFormat="1" applyFont="1" applyBorder="1" applyAlignment="1" applyProtection="1">
      <alignment horizontal="right" vertical="center" shrinkToFit="1"/>
      <protection locked="0"/>
    </xf>
    <xf numFmtId="181" fontId="35" fillId="0" borderId="112" xfId="18" applyNumberFormat="1" applyFont="1" applyBorder="1" applyAlignment="1" applyProtection="1">
      <alignment horizontal="right" vertical="center" shrinkToFit="1"/>
      <protection locked="0"/>
    </xf>
    <xf numFmtId="181" fontId="35" fillId="0" borderId="182" xfId="18" applyNumberFormat="1" applyFont="1" applyBorder="1" applyAlignment="1" applyProtection="1">
      <alignment horizontal="right" vertical="center" shrinkToFit="1"/>
      <protection locked="0"/>
    </xf>
    <xf numFmtId="181" fontId="35" fillId="0" borderId="63" xfId="18" applyNumberFormat="1" applyFont="1" applyBorder="1" applyAlignment="1" applyProtection="1">
      <alignment horizontal="right" vertical="center" shrinkToFit="1"/>
      <protection locked="0"/>
    </xf>
    <xf numFmtId="0" fontId="38" fillId="0" borderId="0" xfId="18" applyFont="1" applyAlignment="1">
      <alignment horizontal="center" vertical="center" wrapText="1"/>
    </xf>
    <xf numFmtId="0" fontId="35" fillId="0" borderId="0" xfId="18" applyFont="1" applyAlignment="1">
      <alignment vertical="top"/>
    </xf>
    <xf numFmtId="0" fontId="39" fillId="0" borderId="0" xfId="18" applyFont="1">
      <alignment vertical="center"/>
    </xf>
    <xf numFmtId="0" fontId="38" fillId="0" borderId="0" xfId="18" applyFont="1" applyAlignment="1">
      <alignment vertical="center" wrapText="1"/>
    </xf>
    <xf numFmtId="0" fontId="3" fillId="0" borderId="0" xfId="19">
      <alignment vertical="center"/>
    </xf>
    <xf numFmtId="0" fontId="32" fillId="0" borderId="0" xfId="19" applyFont="1" applyAlignment="1">
      <alignment horizontal="center" vertical="center"/>
    </xf>
    <xf numFmtId="0" fontId="34" fillId="6" borderId="21" xfId="19" applyFont="1" applyFill="1" applyBorder="1" applyAlignment="1"/>
    <xf numFmtId="0" fontId="34" fillId="6" borderId="22" xfId="19" applyFont="1" applyFill="1" applyBorder="1" applyAlignment="1"/>
    <xf numFmtId="0" fontId="34" fillId="6" borderId="22" xfId="19" applyFont="1" applyFill="1" applyBorder="1" applyAlignment="1">
      <alignment horizontal="right" vertical="center"/>
    </xf>
    <xf numFmtId="0" fontId="34" fillId="6" borderId="23" xfId="19" applyFont="1" applyFill="1" applyBorder="1" applyAlignment="1">
      <alignment horizontal="right" vertical="top"/>
    </xf>
    <xf numFmtId="0" fontId="34" fillId="6" borderId="14" xfId="19" applyFont="1" applyFill="1" applyBorder="1" applyAlignment="1">
      <alignment horizontal="center" vertical="center"/>
    </xf>
    <xf numFmtId="0" fontId="34" fillId="6" borderId="15" xfId="19" applyFont="1" applyFill="1" applyBorder="1" applyAlignment="1">
      <alignment horizontal="center" vertical="center"/>
    </xf>
    <xf numFmtId="0" fontId="34" fillId="6" borderId="17" xfId="19" applyFont="1" applyFill="1" applyBorder="1" applyAlignment="1">
      <alignment horizontal="center" vertical="center"/>
    </xf>
    <xf numFmtId="0" fontId="34" fillId="0" borderId="6" xfId="19" applyFont="1" applyBorder="1" applyAlignment="1">
      <alignment vertical="center" wrapText="1"/>
    </xf>
    <xf numFmtId="181" fontId="34" fillId="0" borderId="183" xfId="19" applyNumberFormat="1" applyFont="1" applyBorder="1" applyAlignment="1">
      <alignment horizontal="right" vertical="center" shrinkToFit="1"/>
    </xf>
    <xf numFmtId="181" fontId="34" fillId="0" borderId="184" xfId="19" applyNumberFormat="1" applyFont="1" applyBorder="1" applyAlignment="1">
      <alignment horizontal="right" vertical="center" shrinkToFit="1"/>
    </xf>
    <xf numFmtId="181" fontId="34" fillId="0" borderId="185" xfId="19" applyNumberFormat="1" applyFont="1" applyBorder="1" applyAlignment="1">
      <alignment horizontal="right" vertical="center" shrinkToFit="1"/>
    </xf>
    <xf numFmtId="0" fontId="34" fillId="0" borderId="10" xfId="19" applyFont="1" applyBorder="1">
      <alignment vertical="center"/>
    </xf>
    <xf numFmtId="181" fontId="34" fillId="0" borderId="186" xfId="19" applyNumberFormat="1" applyFont="1" applyBorder="1" applyAlignment="1">
      <alignment horizontal="right" vertical="center" shrinkToFit="1"/>
    </xf>
    <xf numFmtId="181" fontId="34" fillId="0" borderId="12" xfId="19" applyNumberFormat="1" applyFont="1" applyBorder="1" applyAlignment="1">
      <alignment horizontal="right" vertical="center" shrinkToFit="1"/>
    </xf>
    <xf numFmtId="181" fontId="34" fillId="0" borderId="187" xfId="19" applyNumberFormat="1" applyFont="1" applyBorder="1" applyAlignment="1">
      <alignment horizontal="right" vertical="center" shrinkToFit="1"/>
    </xf>
    <xf numFmtId="0" fontId="34" fillId="0" borderId="1" xfId="19" applyFont="1" applyBorder="1">
      <alignment vertical="center"/>
    </xf>
    <xf numFmtId="0" fontId="34" fillId="0" borderId="32" xfId="19" applyFont="1" applyBorder="1">
      <alignment vertical="center"/>
    </xf>
    <xf numFmtId="0" fontId="34" fillId="0" borderId="10" xfId="19" applyFont="1" applyBorder="1" applyAlignment="1">
      <alignment vertical="center" wrapText="1"/>
    </xf>
    <xf numFmtId="0" fontId="34" fillId="0" borderId="54" xfId="19" applyFont="1" applyBorder="1">
      <alignment vertical="center"/>
    </xf>
    <xf numFmtId="181" fontId="34" fillId="0" borderId="112" xfId="19" applyNumberFormat="1" applyFont="1" applyBorder="1" applyAlignment="1">
      <alignment horizontal="right" vertical="center" shrinkToFit="1"/>
    </xf>
    <xf numFmtId="181" fontId="34" fillId="0" borderId="182" xfId="19" applyNumberFormat="1" applyFont="1" applyBorder="1" applyAlignment="1">
      <alignment horizontal="right" vertical="center" shrinkToFit="1"/>
    </xf>
    <xf numFmtId="181" fontId="34" fillId="0" borderId="63" xfId="19" applyNumberFormat="1" applyFont="1" applyBorder="1" applyAlignment="1">
      <alignment horizontal="right" vertical="center" shrinkToFit="1"/>
    </xf>
    <xf numFmtId="0" fontId="34" fillId="0" borderId="0" xfId="19" applyFont="1" applyAlignment="1"/>
    <xf numFmtId="0" fontId="34" fillId="0" borderId="0" xfId="19" applyFont="1">
      <alignment vertical="center"/>
    </xf>
    <xf numFmtId="0" fontId="34" fillId="0" borderId="0" xfId="19" applyFont="1" applyAlignment="1">
      <alignment horizontal="left" vertical="center"/>
    </xf>
    <xf numFmtId="181" fontId="34" fillId="0" borderId="0" xfId="19" applyNumberFormat="1" applyFont="1" applyAlignment="1">
      <alignment horizontal="right" vertical="center"/>
    </xf>
    <xf numFmtId="0" fontId="32" fillId="0" borderId="0" xfId="16" applyFont="1" applyAlignment="1">
      <alignment horizontal="right"/>
    </xf>
    <xf numFmtId="0" fontId="40" fillId="6" borderId="21" xfId="16" applyFont="1" applyFill="1" applyBorder="1" applyAlignment="1"/>
    <xf numFmtId="0" fontId="40" fillId="6" borderId="22" xfId="16" applyFont="1" applyFill="1" applyBorder="1" applyAlignment="1">
      <alignment horizontal="right" vertical="top"/>
    </xf>
    <xf numFmtId="0" fontId="40" fillId="6" borderId="23" xfId="16" applyFont="1" applyFill="1" applyBorder="1" applyAlignment="1">
      <alignment horizontal="right" vertical="top"/>
    </xf>
    <xf numFmtId="0" fontId="41" fillId="8" borderId="15" xfId="20" applyFont="1" applyFill="1" applyBorder="1" applyAlignment="1">
      <alignment horizontal="center" vertical="center"/>
    </xf>
    <xf numFmtId="0" fontId="41" fillId="8" borderId="61" xfId="20" applyFont="1" applyFill="1" applyBorder="1" applyAlignment="1">
      <alignment horizontal="center" vertical="center"/>
    </xf>
    <xf numFmtId="0" fontId="40" fillId="0" borderId="27" xfId="16" applyFont="1" applyBorder="1" applyAlignment="1">
      <alignment horizontal="center" vertical="center" wrapText="1"/>
    </xf>
    <xf numFmtId="181" fontId="40" fillId="0" borderId="15" xfId="20" applyNumberFormat="1" applyFont="1" applyBorder="1" applyAlignment="1">
      <alignment horizontal="right" vertical="center" shrinkToFit="1"/>
    </xf>
    <xf numFmtId="181" fontId="40" fillId="0" borderId="17" xfId="20" applyNumberFormat="1" applyFont="1" applyBorder="1" applyAlignment="1">
      <alignment horizontal="right" vertical="center" shrinkToFit="1"/>
    </xf>
    <xf numFmtId="0" fontId="40" fillId="0" borderId="38" xfId="16" applyFont="1" applyBorder="1" applyAlignment="1">
      <alignment horizontal="center" vertical="center" wrapText="1"/>
    </xf>
    <xf numFmtId="181" fontId="40" fillId="0" borderId="36" xfId="20" applyNumberFormat="1" applyFont="1" applyBorder="1" applyAlignment="1">
      <alignment horizontal="right" vertical="center" shrinkToFit="1"/>
    </xf>
    <xf numFmtId="181" fontId="40" fillId="0" borderId="37" xfId="20" applyNumberFormat="1" applyFont="1" applyBorder="1" applyAlignment="1">
      <alignment horizontal="right" vertical="center" shrinkToFit="1"/>
    </xf>
    <xf numFmtId="181" fontId="40" fillId="0" borderId="12" xfId="20" applyNumberFormat="1" applyFont="1" applyBorder="1" applyAlignment="1">
      <alignment horizontal="right" vertical="center" shrinkToFit="1"/>
    </xf>
    <xf numFmtId="181" fontId="40" fillId="0" borderId="187" xfId="20" applyNumberFormat="1" applyFont="1" applyBorder="1" applyAlignment="1">
      <alignment horizontal="right" vertical="center" shrinkToFit="1"/>
    </xf>
    <xf numFmtId="0" fontId="40" fillId="0" borderId="24" xfId="16" applyFont="1" applyBorder="1" applyAlignment="1">
      <alignment horizontal="center" vertical="center"/>
    </xf>
    <xf numFmtId="181" fontId="40" fillId="0" borderId="12" xfId="20" applyNumberFormat="1" applyFont="1" applyBorder="1" applyAlignment="1" applyProtection="1">
      <alignment horizontal="right" vertical="center" shrinkToFit="1"/>
      <protection locked="0"/>
    </xf>
    <xf numFmtId="181" fontId="40" fillId="0" borderId="187" xfId="20" applyNumberFormat="1" applyFont="1" applyBorder="1" applyAlignment="1" applyProtection="1">
      <alignment horizontal="right" vertical="center" shrinkToFit="1"/>
      <protection locked="0"/>
    </xf>
    <xf numFmtId="0" fontId="40" fillId="0" borderId="40" xfId="16" applyFont="1" applyBorder="1" applyAlignment="1">
      <alignment horizontal="center" vertical="center"/>
    </xf>
    <xf numFmtId="181" fontId="40" fillId="0" borderId="182" xfId="20" applyNumberFormat="1" applyFont="1" applyBorder="1" applyAlignment="1" applyProtection="1">
      <alignment horizontal="right" vertical="center" shrinkToFit="1"/>
      <protection locked="0"/>
    </xf>
    <xf numFmtId="181" fontId="40" fillId="0" borderId="63" xfId="20" applyNumberFormat="1" applyFont="1" applyBorder="1" applyAlignment="1" applyProtection="1">
      <alignment horizontal="right" vertical="center" shrinkToFit="1"/>
      <protection locked="0"/>
    </xf>
    <xf numFmtId="0" fontId="40" fillId="0" borderId="21" xfId="16" applyFont="1" applyBorder="1" applyAlignment="1">
      <alignment horizontal="center" vertical="center"/>
    </xf>
    <xf numFmtId="181" fontId="40" fillId="0" borderId="59" xfId="20" applyNumberFormat="1" applyFont="1" applyBorder="1" applyAlignment="1">
      <alignment horizontal="right" vertical="center" shrinkToFit="1"/>
    </xf>
    <xf numFmtId="181" fontId="40" fillId="0" borderId="61" xfId="20" applyNumberFormat="1" applyFont="1" applyBorder="1" applyAlignment="1">
      <alignment horizontal="right" vertical="center" shrinkToFit="1"/>
    </xf>
    <xf numFmtId="0" fontId="12" fillId="0" borderId="18" xfId="7" applyFont="1" applyBorder="1" applyAlignment="1">
      <alignment horizontal="center" vertical="center"/>
    </xf>
    <xf numFmtId="0" fontId="12" fillId="0" borderId="19" xfId="7" applyFont="1" applyBorder="1" applyAlignment="1">
      <alignment horizontal="center" vertical="center"/>
    </xf>
    <xf numFmtId="0" fontId="12" fillId="0" borderId="20" xfId="7" applyFont="1" applyBorder="1" applyAlignment="1">
      <alignment horizontal="center" vertical="center"/>
    </xf>
    <xf numFmtId="0" fontId="16" fillId="0" borderId="18" xfId="8" applyFont="1" applyBorder="1" applyAlignment="1">
      <alignment horizontal="left" vertical="center"/>
    </xf>
    <xf numFmtId="0" fontId="16" fillId="0" borderId="19" xfId="8" applyFont="1" applyBorder="1" applyAlignment="1">
      <alignment horizontal="left" vertical="center"/>
    </xf>
    <xf numFmtId="0" fontId="16" fillId="0" borderId="20" xfId="8" applyFont="1" applyBorder="1" applyAlignment="1">
      <alignment horizontal="left" vertical="center"/>
    </xf>
    <xf numFmtId="177" fontId="12" fillId="0" borderId="18" xfId="7" applyNumberFormat="1" applyFont="1" applyBorder="1" applyAlignment="1">
      <alignment horizontal="right" vertical="center" shrinkToFit="1"/>
    </xf>
    <xf numFmtId="177" fontId="12" fillId="0" borderId="19" xfId="7" applyNumberFormat="1" applyFont="1" applyBorder="1" applyAlignment="1">
      <alignment horizontal="right" vertical="center" shrinkToFit="1"/>
    </xf>
    <xf numFmtId="177" fontId="12" fillId="0" borderId="20" xfId="7" applyNumberFormat="1" applyFont="1" applyBorder="1" applyAlignment="1">
      <alignment horizontal="right" vertical="center" shrinkToFit="1"/>
    </xf>
    <xf numFmtId="0" fontId="12" fillId="0" borderId="18" xfId="7" applyFont="1" applyBorder="1" applyAlignment="1">
      <alignment horizontal="left" vertical="center"/>
    </xf>
    <xf numFmtId="0" fontId="12" fillId="0" borderId="19" xfId="7" applyFont="1" applyBorder="1" applyAlignment="1">
      <alignment horizontal="left" vertical="center"/>
    </xf>
    <xf numFmtId="0" fontId="12" fillId="0" borderId="20" xfId="7" applyFont="1" applyBorder="1" applyAlignment="1">
      <alignment horizontal="left" vertical="center"/>
    </xf>
    <xf numFmtId="182" fontId="12" fillId="0" borderId="18" xfId="7" applyNumberFormat="1" applyFont="1" applyBorder="1" applyAlignment="1">
      <alignment horizontal="right" vertical="center" shrinkToFit="1"/>
    </xf>
    <xf numFmtId="182" fontId="12" fillId="0" borderId="19" xfId="7" applyNumberFormat="1" applyFont="1" applyBorder="1" applyAlignment="1">
      <alignment horizontal="right" vertical="center" shrinkToFit="1"/>
    </xf>
    <xf numFmtId="182" fontId="12" fillId="0" borderId="20" xfId="7" applyNumberFormat="1" applyFont="1" applyBorder="1" applyAlignment="1">
      <alignment horizontal="right" vertical="center" shrinkToFit="1"/>
    </xf>
    <xf numFmtId="49" fontId="13" fillId="0" borderId="0" xfId="7" applyNumberFormat="1" applyFont="1" applyAlignment="1">
      <alignment horizontal="center" vertical="center"/>
    </xf>
    <xf numFmtId="0" fontId="12" fillId="0" borderId="13" xfId="7" applyFont="1" applyBorder="1" applyAlignment="1">
      <alignment horizontal="center" vertical="center"/>
    </xf>
    <xf numFmtId="0" fontId="12" fillId="0" borderId="14" xfId="7" applyFont="1" applyBorder="1" applyAlignment="1">
      <alignment horizontal="center" vertical="center"/>
    </xf>
    <xf numFmtId="0" fontId="12" fillId="0" borderId="15" xfId="7" applyFont="1" applyBorder="1" applyAlignment="1">
      <alignment horizontal="center" vertical="center"/>
    </xf>
    <xf numFmtId="0" fontId="12" fillId="0" borderId="24" xfId="7" applyFont="1" applyBorder="1" applyAlignment="1">
      <alignment horizontal="center" vertical="center"/>
    </xf>
    <xf numFmtId="0" fontId="12" fillId="0" borderId="5" xfId="7" applyFont="1" applyBorder="1" applyAlignment="1">
      <alignment horizontal="center" vertical="center"/>
    </xf>
    <xf numFmtId="0" fontId="12" fillId="0" borderId="25" xfId="7" applyFont="1" applyBorder="1" applyAlignment="1">
      <alignment horizontal="center" vertical="center"/>
    </xf>
    <xf numFmtId="0" fontId="12" fillId="0" borderId="31" xfId="7" applyFont="1" applyBorder="1" applyAlignment="1">
      <alignment horizontal="center" vertical="center"/>
    </xf>
    <xf numFmtId="0" fontId="12" fillId="0" borderId="8" xfId="7" applyFont="1" applyBorder="1" applyAlignment="1">
      <alignment horizontal="center" vertical="center"/>
    </xf>
    <xf numFmtId="0" fontId="12" fillId="0" borderId="32" xfId="7" applyFont="1" applyBorder="1" applyAlignment="1">
      <alignment horizontal="center" vertic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4" xfId="7" applyFont="1" applyBorder="1" applyAlignment="1">
      <alignment horizontal="center" vertical="center"/>
    </xf>
    <xf numFmtId="0" fontId="12" fillId="0" borderId="26" xfId="7" applyFont="1" applyBorder="1" applyAlignment="1">
      <alignment horizontal="center" vertical="center"/>
    </xf>
    <xf numFmtId="0" fontId="12" fillId="0" borderId="6" xfId="7" applyFont="1" applyBorder="1" applyAlignment="1">
      <alignment horizontal="center" vertical="center"/>
    </xf>
    <xf numFmtId="0" fontId="12" fillId="0" borderId="33" xfId="7" applyFont="1" applyBorder="1" applyAlignment="1">
      <alignment horizontal="center" vertical="center"/>
    </xf>
    <xf numFmtId="0" fontId="12" fillId="0" borderId="27" xfId="7" applyFont="1" applyBorder="1" applyAlignment="1">
      <alignment horizontal="center" vertical="center"/>
    </xf>
    <xf numFmtId="0" fontId="12" fillId="0" borderId="0" xfId="7" applyFont="1" applyAlignment="1">
      <alignment horizontal="center" vertical="center"/>
    </xf>
    <xf numFmtId="0" fontId="12" fillId="0" borderId="29" xfId="7" applyFont="1" applyBorder="1" applyAlignment="1">
      <alignment horizontal="center" vertical="center"/>
    </xf>
    <xf numFmtId="0" fontId="12" fillId="0" borderId="7" xfId="7" applyFont="1" applyBorder="1" applyAlignment="1">
      <alignment horizontal="center" vertical="center"/>
    </xf>
    <xf numFmtId="0" fontId="12" fillId="0" borderId="28" xfId="7" applyFont="1" applyBorder="1" applyAlignment="1">
      <alignment horizontal="center" vertical="center"/>
    </xf>
    <xf numFmtId="0" fontId="12" fillId="0" borderId="30" xfId="7" applyFont="1" applyBorder="1" applyAlignment="1">
      <alignment horizontal="center" vertical="center"/>
    </xf>
    <xf numFmtId="0" fontId="12" fillId="0" borderId="21" xfId="7" applyFont="1" applyBorder="1" applyAlignment="1">
      <alignment horizontal="center" vertical="center"/>
    </xf>
    <xf numFmtId="0" fontId="12" fillId="0" borderId="22" xfId="7" applyFont="1" applyBorder="1" applyAlignment="1">
      <alignment horizontal="center" vertical="center"/>
    </xf>
    <xf numFmtId="0" fontId="12" fillId="0" borderId="23" xfId="7" applyFont="1" applyBorder="1" applyAlignment="1">
      <alignment horizontal="center" vertical="center"/>
    </xf>
    <xf numFmtId="182" fontId="12" fillId="0" borderId="27" xfId="7" applyNumberFormat="1" applyFont="1" applyBorder="1" applyAlignment="1">
      <alignment horizontal="right" vertical="center" shrinkToFit="1"/>
    </xf>
    <xf numFmtId="182" fontId="12" fillId="0" borderId="0" xfId="7" applyNumberFormat="1" applyFont="1" applyAlignment="1">
      <alignment horizontal="right" vertical="center" shrinkToFit="1"/>
    </xf>
    <xf numFmtId="182" fontId="12" fillId="0" borderId="28" xfId="7" applyNumberFormat="1" applyFont="1" applyBorder="1" applyAlignment="1">
      <alignment horizontal="right" vertical="center" shrinkToFit="1"/>
    </xf>
    <xf numFmtId="177" fontId="12" fillId="0" borderId="27" xfId="7" applyNumberFormat="1" applyFont="1" applyBorder="1" applyAlignment="1">
      <alignment horizontal="right" vertical="center" shrinkToFit="1"/>
    </xf>
    <xf numFmtId="177" fontId="12" fillId="0" borderId="0" xfId="7" applyNumberFormat="1" applyFont="1" applyAlignment="1">
      <alignment horizontal="right" vertical="center" shrinkToFit="1"/>
    </xf>
    <xf numFmtId="177" fontId="12" fillId="0" borderId="28" xfId="7" applyNumberFormat="1" applyFont="1" applyBorder="1" applyAlignment="1">
      <alignment horizontal="right" vertical="center" shrinkToFit="1"/>
    </xf>
    <xf numFmtId="0" fontId="12" fillId="0" borderId="27" xfId="7" applyFont="1" applyBorder="1" applyAlignment="1">
      <alignment horizontal="left" vertical="center"/>
    </xf>
    <xf numFmtId="0" fontId="12" fillId="0" borderId="0" xfId="7" applyFont="1" applyAlignment="1">
      <alignment horizontal="left" vertical="center"/>
    </xf>
    <xf numFmtId="0" fontId="12" fillId="0" borderId="28" xfId="7" applyFont="1" applyBorder="1" applyAlignment="1">
      <alignment horizontal="left" vertical="center"/>
    </xf>
    <xf numFmtId="0" fontId="12" fillId="0" borderId="35" xfId="7" applyFont="1" applyBorder="1" applyAlignment="1">
      <alignment horizontal="center" vertical="center"/>
    </xf>
    <xf numFmtId="0" fontId="12" fillId="0" borderId="3" xfId="7" applyFont="1" applyBorder="1" applyAlignment="1">
      <alignment horizontal="center" vertical="center"/>
    </xf>
    <xf numFmtId="0" fontId="12" fillId="0" borderId="36" xfId="7" applyFont="1" applyBorder="1" applyAlignment="1">
      <alignment horizontal="center" vertical="center"/>
    </xf>
    <xf numFmtId="0" fontId="12" fillId="0" borderId="40" xfId="7" applyFont="1" applyBorder="1" applyAlignment="1">
      <alignment horizontal="center" vertical="center"/>
    </xf>
    <xf numFmtId="0" fontId="12" fillId="0" borderId="41" xfId="7" applyFont="1" applyBorder="1" applyAlignment="1">
      <alignment horizontal="center" vertical="center"/>
    </xf>
    <xf numFmtId="0" fontId="12" fillId="0" borderId="42" xfId="7" applyFont="1" applyBorder="1" applyAlignment="1">
      <alignment horizontal="center" vertical="center"/>
    </xf>
    <xf numFmtId="0" fontId="12" fillId="0" borderId="1" xfId="7" applyFont="1" applyBorder="1" applyAlignment="1">
      <alignment horizontal="center" vertical="center"/>
    </xf>
    <xf numFmtId="0" fontId="12" fillId="0" borderId="37" xfId="7" applyFont="1" applyBorder="1" applyAlignment="1">
      <alignment horizontal="center" vertical="center"/>
    </xf>
    <xf numFmtId="0" fontId="12" fillId="0" borderId="43" xfId="7" applyFont="1" applyBorder="1" applyAlignment="1">
      <alignment horizontal="center" vertical="center"/>
    </xf>
    <xf numFmtId="0" fontId="12" fillId="0" borderId="44" xfId="7" applyFont="1" applyBorder="1" applyAlignment="1">
      <alignment horizontal="center" vertical="center"/>
    </xf>
    <xf numFmtId="0" fontId="12" fillId="0" borderId="38" xfId="7" applyFont="1" applyBorder="1" applyAlignment="1">
      <alignment horizontal="center" vertical="center"/>
    </xf>
    <xf numFmtId="0" fontId="12" fillId="0" borderId="2" xfId="7" applyFont="1" applyBorder="1" applyAlignment="1">
      <alignment horizontal="center" vertical="center"/>
    </xf>
    <xf numFmtId="0" fontId="12" fillId="0" borderId="45" xfId="7" applyFont="1" applyBorder="1" applyAlignment="1">
      <alignment horizontal="center" vertical="center"/>
    </xf>
    <xf numFmtId="0" fontId="12" fillId="0" borderId="46" xfId="7" applyFont="1" applyBorder="1" applyAlignment="1">
      <alignment horizontal="center" vertical="center"/>
    </xf>
    <xf numFmtId="49" fontId="12" fillId="0" borderId="1" xfId="7" applyNumberFormat="1" applyFont="1" applyBorder="1" applyAlignment="1">
      <alignment horizontal="center" vertical="center"/>
    </xf>
    <xf numFmtId="49" fontId="12" fillId="0" borderId="2" xfId="7" applyNumberFormat="1" applyFont="1" applyBorder="1" applyAlignment="1">
      <alignment horizontal="center" vertical="center"/>
    </xf>
    <xf numFmtId="49" fontId="12" fillId="0" borderId="39" xfId="7" applyNumberFormat="1" applyFont="1" applyBorder="1" applyAlignment="1">
      <alignment horizontal="center" vertical="center"/>
    </xf>
    <xf numFmtId="49" fontId="12" fillId="0" borderId="4" xfId="7" applyNumberFormat="1" applyFont="1" applyBorder="1" applyAlignment="1">
      <alignment horizontal="center" vertical="center"/>
    </xf>
    <xf numFmtId="49" fontId="12" fillId="0" borderId="0" xfId="7" applyNumberFormat="1" applyFont="1" applyAlignment="1">
      <alignment horizontal="center" vertical="center"/>
    </xf>
    <xf numFmtId="49" fontId="12" fillId="0" borderId="28" xfId="7" applyNumberFormat="1" applyFont="1" applyBorder="1" applyAlignment="1">
      <alignment horizontal="center" vertical="center"/>
    </xf>
    <xf numFmtId="49" fontId="12" fillId="0" borderId="43" xfId="7" applyNumberFormat="1" applyFont="1" applyBorder="1" applyAlignment="1">
      <alignment horizontal="center" vertical="center"/>
    </xf>
    <xf numFmtId="49" fontId="12" fillId="0" borderId="46" xfId="7" applyNumberFormat="1" applyFont="1" applyBorder="1" applyAlignment="1">
      <alignment horizontal="center" vertical="center"/>
    </xf>
    <xf numFmtId="49" fontId="12" fillId="0" borderId="47" xfId="7" applyNumberFormat="1" applyFont="1" applyBorder="1" applyAlignment="1">
      <alignment horizontal="center" vertical="center"/>
    </xf>
    <xf numFmtId="0" fontId="12" fillId="0" borderId="34" xfId="7" applyFont="1" applyBorder="1">
      <alignment vertical="center"/>
    </xf>
    <xf numFmtId="0" fontId="12" fillId="0" borderId="9" xfId="7" applyFont="1" applyBorder="1">
      <alignment vertical="center"/>
    </xf>
    <xf numFmtId="0" fontId="12" fillId="0" borderId="11" xfId="7" applyFont="1" applyBorder="1">
      <alignment vertical="center"/>
    </xf>
    <xf numFmtId="0" fontId="12" fillId="0" borderId="10" xfId="7" applyFont="1" applyBorder="1" applyAlignment="1">
      <alignment horizontal="center" vertical="center"/>
    </xf>
    <xf numFmtId="0" fontId="12" fillId="0" borderId="9" xfId="7" applyFont="1" applyBorder="1" applyAlignment="1">
      <alignment horizontal="center" vertical="center"/>
    </xf>
    <xf numFmtId="0" fontId="16" fillId="0" borderId="27" xfId="8" applyFont="1" applyBorder="1" applyAlignment="1">
      <alignment horizontal="left" vertical="center"/>
    </xf>
    <xf numFmtId="0" fontId="16" fillId="0" borderId="0" xfId="8" applyFont="1" applyAlignment="1">
      <alignment horizontal="left" vertical="center"/>
    </xf>
    <xf numFmtId="0" fontId="16" fillId="0" borderId="28" xfId="8" applyFont="1" applyBorder="1" applyAlignment="1">
      <alignment horizontal="left" vertical="center"/>
    </xf>
    <xf numFmtId="183" fontId="12" fillId="0" borderId="27" xfId="7" applyNumberFormat="1" applyFont="1" applyBorder="1" applyAlignment="1">
      <alignment horizontal="right" vertical="center" shrinkToFit="1"/>
    </xf>
    <xf numFmtId="183" fontId="12" fillId="0" borderId="0" xfId="7" applyNumberFormat="1" applyFont="1" applyAlignment="1">
      <alignment horizontal="right" vertical="center" shrinkToFit="1"/>
    </xf>
    <xf numFmtId="183" fontId="12" fillId="0" borderId="28" xfId="7" applyNumberFormat="1" applyFont="1" applyBorder="1" applyAlignment="1">
      <alignment horizontal="right" vertical="center" shrinkToFit="1"/>
    </xf>
    <xf numFmtId="184" fontId="12" fillId="0" borderId="27" xfId="7" applyNumberFormat="1" applyFont="1" applyBorder="1" applyAlignment="1">
      <alignment horizontal="right" vertical="center" shrinkToFit="1"/>
    </xf>
    <xf numFmtId="184" fontId="12" fillId="0" borderId="0" xfId="7" applyNumberFormat="1" applyFont="1" applyAlignment="1">
      <alignment horizontal="right" vertical="center" shrinkToFit="1"/>
    </xf>
    <xf numFmtId="184" fontId="12" fillId="0" borderId="28" xfId="7" applyNumberFormat="1" applyFont="1" applyBorder="1" applyAlignment="1">
      <alignment horizontal="right" vertical="center" shrinkToFit="1"/>
    </xf>
    <xf numFmtId="0" fontId="12" fillId="0" borderId="48" xfId="7" applyFont="1" applyBorder="1" applyAlignment="1">
      <alignment horizontal="center" vertical="center"/>
    </xf>
    <xf numFmtId="0" fontId="12" fillId="0" borderId="49" xfId="7" applyFont="1" applyBorder="1">
      <alignment vertical="center"/>
    </xf>
    <xf numFmtId="0" fontId="12" fillId="0" borderId="50" xfId="7" applyFont="1" applyBorder="1">
      <alignment vertical="center"/>
    </xf>
    <xf numFmtId="0" fontId="12" fillId="0" borderId="51" xfId="7" applyFont="1" applyBorder="1">
      <alignment vertical="center"/>
    </xf>
    <xf numFmtId="177" fontId="12" fillId="0" borderId="49" xfId="7" applyNumberFormat="1" applyFont="1" applyBorder="1" applyAlignment="1">
      <alignment horizontal="right" vertical="center" shrinkToFit="1"/>
    </xf>
    <xf numFmtId="177" fontId="12" fillId="0" borderId="50" xfId="7" applyNumberFormat="1" applyFont="1" applyBorder="1" applyAlignment="1">
      <alignment horizontal="right" vertical="center" shrinkToFit="1"/>
    </xf>
    <xf numFmtId="177" fontId="12" fillId="0" borderId="52" xfId="7" applyNumberFormat="1" applyFont="1" applyBorder="1" applyAlignment="1">
      <alignment horizontal="right" vertical="center" shrinkToFit="1"/>
    </xf>
    <xf numFmtId="0" fontId="12" fillId="0" borderId="10" xfId="7" applyFont="1" applyBorder="1">
      <alignment vertical="center"/>
    </xf>
    <xf numFmtId="177" fontId="12" fillId="0" borderId="10" xfId="7" applyNumberFormat="1" applyFont="1" applyBorder="1" applyAlignment="1">
      <alignment horizontal="right" vertical="center" shrinkToFit="1"/>
    </xf>
    <xf numFmtId="177" fontId="12" fillId="0" borderId="9" xfId="7" applyNumberFormat="1" applyFont="1" applyBorder="1" applyAlignment="1">
      <alignment horizontal="right" vertical="center" shrinkToFit="1"/>
    </xf>
    <xf numFmtId="177" fontId="12" fillId="0" borderId="53" xfId="7" applyNumberFormat="1" applyFont="1" applyBorder="1" applyAlignment="1">
      <alignment horizontal="right" vertical="center" shrinkToFit="1"/>
    </xf>
    <xf numFmtId="0" fontId="12" fillId="0" borderId="54" xfId="7" applyFont="1" applyBorder="1">
      <alignment vertical="center"/>
    </xf>
    <xf numFmtId="0" fontId="12" fillId="0" borderId="55" xfId="7" applyFont="1" applyBorder="1">
      <alignment vertical="center"/>
    </xf>
    <xf numFmtId="0" fontId="12" fillId="0" borderId="56" xfId="7" applyFont="1" applyBorder="1">
      <alignment vertical="center"/>
    </xf>
    <xf numFmtId="186" fontId="12" fillId="0" borderId="54" xfId="7" applyNumberFormat="1" applyFont="1" applyBorder="1" applyAlignment="1">
      <alignment horizontal="right" vertical="center" shrinkToFit="1"/>
    </xf>
    <xf numFmtId="186" fontId="12" fillId="0" borderId="55" xfId="7" applyNumberFormat="1" applyFont="1" applyBorder="1" applyAlignment="1">
      <alignment horizontal="right" vertical="center" shrinkToFit="1"/>
    </xf>
    <xf numFmtId="186" fontId="12" fillId="0" borderId="57" xfId="7" applyNumberFormat="1" applyFont="1" applyBorder="1" applyAlignment="1">
      <alignment horizontal="right" vertical="center" shrinkToFit="1"/>
    </xf>
    <xf numFmtId="0" fontId="12" fillId="0" borderId="18" xfId="7" applyFont="1" applyBorder="1" applyAlignment="1">
      <alignment horizontal="center" vertical="center" wrapText="1"/>
    </xf>
    <xf numFmtId="0" fontId="12" fillId="0" borderId="19" xfId="7" applyFont="1" applyBorder="1" applyAlignment="1">
      <alignment horizontal="center" vertical="center" wrapText="1"/>
    </xf>
    <xf numFmtId="0" fontId="12" fillId="0" borderId="14" xfId="7" applyFont="1" applyBorder="1" applyAlignment="1">
      <alignment horizontal="center" vertical="center" wrapText="1"/>
    </xf>
    <xf numFmtId="0" fontId="12" fillId="0" borderId="27" xfId="7" applyFont="1" applyBorder="1" applyAlignment="1">
      <alignment horizontal="center" vertical="center" wrapText="1"/>
    </xf>
    <xf numFmtId="0" fontId="12" fillId="0" borderId="0" xfId="7" applyFont="1" applyAlignment="1">
      <alignment horizontal="center" vertical="center" wrapText="1"/>
    </xf>
    <xf numFmtId="0" fontId="12" fillId="0" borderId="5" xfId="7" applyFont="1" applyBorder="1" applyAlignment="1">
      <alignment horizontal="center" vertical="center" wrapText="1"/>
    </xf>
    <xf numFmtId="0" fontId="12" fillId="0" borderId="45" xfId="7" applyFont="1" applyBorder="1" applyAlignment="1">
      <alignment horizontal="center" vertical="center" wrapText="1"/>
    </xf>
    <xf numFmtId="0" fontId="12" fillId="0" borderId="46" xfId="7" applyFont="1" applyBorder="1" applyAlignment="1">
      <alignment horizontal="center" vertical="center" wrapText="1"/>
    </xf>
    <xf numFmtId="0" fontId="12" fillId="0" borderId="41" xfId="7" applyFont="1" applyBorder="1" applyAlignment="1">
      <alignment horizontal="center" vertical="center" wrapText="1"/>
    </xf>
    <xf numFmtId="0" fontId="16" fillId="0" borderId="16" xfId="7" applyFont="1" applyBorder="1">
      <alignment vertical="center"/>
    </xf>
    <xf numFmtId="0" fontId="16" fillId="0" borderId="50" xfId="7" applyFont="1" applyBorder="1">
      <alignment vertical="center"/>
    </xf>
    <xf numFmtId="0" fontId="16" fillId="0" borderId="51" xfId="7" applyFont="1" applyBorder="1">
      <alignment vertical="center"/>
    </xf>
    <xf numFmtId="177" fontId="16" fillId="0" borderId="16" xfId="7" applyNumberFormat="1" applyFont="1" applyBorder="1" applyAlignment="1">
      <alignment horizontal="right" vertical="center" shrinkToFit="1"/>
    </xf>
    <xf numFmtId="177" fontId="16" fillId="0" borderId="19" xfId="7" applyNumberFormat="1" applyFont="1" applyBorder="1" applyAlignment="1">
      <alignment horizontal="right" vertical="center" shrinkToFit="1"/>
    </xf>
    <xf numFmtId="177" fontId="16" fillId="0" borderId="20" xfId="7" applyNumberFormat="1" applyFont="1" applyBorder="1" applyAlignment="1">
      <alignment horizontal="right" vertical="center" shrinkToFit="1"/>
    </xf>
    <xf numFmtId="0" fontId="12" fillId="0" borderId="34" xfId="7" applyFont="1" applyBorder="1" applyAlignment="1">
      <alignment horizontal="center" vertical="center"/>
    </xf>
    <xf numFmtId="0" fontId="12" fillId="0" borderId="11" xfId="7" applyFont="1" applyBorder="1" applyAlignment="1">
      <alignment horizontal="center" vertical="center"/>
    </xf>
    <xf numFmtId="0" fontId="12" fillId="0" borderId="10" xfId="7" applyFont="1" applyBorder="1" applyAlignment="1">
      <alignment horizontal="center" vertical="center" shrinkToFit="1"/>
    </xf>
    <xf numFmtId="0" fontId="12" fillId="0" borderId="9" xfId="7" applyFont="1" applyBorder="1" applyAlignment="1">
      <alignment horizontal="center" vertical="center" shrinkToFit="1"/>
    </xf>
    <xf numFmtId="0" fontId="12" fillId="0" borderId="11" xfId="7" applyFont="1" applyBorder="1" applyAlignment="1">
      <alignment horizontal="center" vertical="center" shrinkToFit="1"/>
    </xf>
    <xf numFmtId="0" fontId="12" fillId="0" borderId="53" xfId="7" applyFont="1" applyBorder="1" applyAlignment="1">
      <alignment horizontal="center" vertical="center" shrinkToFit="1"/>
    </xf>
    <xf numFmtId="0" fontId="16" fillId="0" borderId="1" xfId="7" applyFont="1" applyBorder="1">
      <alignment vertical="center"/>
    </xf>
    <xf numFmtId="0" fontId="16" fillId="0" borderId="9" xfId="7" applyFont="1" applyBorder="1">
      <alignment vertical="center"/>
    </xf>
    <xf numFmtId="0" fontId="16" fillId="0" borderId="11" xfId="7" applyFont="1" applyBorder="1">
      <alignment vertical="center"/>
    </xf>
    <xf numFmtId="177" fontId="16" fillId="0" borderId="10" xfId="7" applyNumberFormat="1" applyFont="1" applyBorder="1" applyAlignment="1">
      <alignment horizontal="right" vertical="center" shrinkToFit="1"/>
    </xf>
    <xf numFmtId="177" fontId="16" fillId="0" borderId="9" xfId="7" applyNumberFormat="1" applyFont="1" applyBorder="1" applyAlignment="1">
      <alignment horizontal="right" vertical="center" shrinkToFit="1"/>
    </xf>
    <xf numFmtId="177" fontId="16" fillId="0" borderId="53" xfId="7" applyNumberFormat="1" applyFont="1" applyBorder="1" applyAlignment="1">
      <alignment horizontal="right" vertical="center" shrinkToFit="1"/>
    </xf>
    <xf numFmtId="182" fontId="12" fillId="0" borderId="10" xfId="7" applyNumberFormat="1" applyFont="1" applyBorder="1" applyAlignment="1">
      <alignment horizontal="right" vertical="center" shrinkToFit="1"/>
    </xf>
    <xf numFmtId="182" fontId="12" fillId="0" borderId="9" xfId="7" applyNumberFormat="1" applyFont="1" applyBorder="1" applyAlignment="1">
      <alignment horizontal="right" vertical="center" shrinkToFit="1"/>
    </xf>
    <xf numFmtId="182" fontId="12" fillId="0" borderId="11" xfId="7" applyNumberFormat="1" applyFont="1" applyBorder="1" applyAlignment="1">
      <alignment horizontal="right" vertical="center" shrinkToFit="1"/>
    </xf>
    <xf numFmtId="182" fontId="12" fillId="0" borderId="53" xfId="7" applyNumberFormat="1" applyFont="1" applyBorder="1" applyAlignment="1">
      <alignment horizontal="right" vertical="center" shrinkToFit="1"/>
    </xf>
    <xf numFmtId="0" fontId="16" fillId="0" borderId="1" xfId="9" applyFont="1" applyBorder="1" applyAlignment="1">
      <alignment horizontal="center" vertical="center" shrinkToFit="1"/>
    </xf>
    <xf numFmtId="0" fontId="16" fillId="0" borderId="2" xfId="9" applyFont="1" applyBorder="1" applyAlignment="1">
      <alignment horizontal="center" vertical="center" shrinkToFit="1"/>
    </xf>
    <xf numFmtId="0" fontId="16" fillId="0" borderId="3" xfId="9" applyFont="1" applyBorder="1" applyAlignment="1">
      <alignment horizontal="center" vertical="center" shrinkToFit="1"/>
    </xf>
    <xf numFmtId="177" fontId="12" fillId="0" borderId="11" xfId="7" applyNumberFormat="1" applyFont="1" applyBorder="1" applyAlignment="1">
      <alignment horizontal="right" vertical="center" shrinkToFit="1"/>
    </xf>
    <xf numFmtId="0" fontId="12" fillId="0" borderId="45" xfId="7" applyFont="1" applyBorder="1" applyAlignment="1">
      <alignment horizontal="left" vertical="center"/>
    </xf>
    <xf numFmtId="0" fontId="12" fillId="0" borderId="46" xfId="7" applyFont="1" applyBorder="1" applyAlignment="1">
      <alignment horizontal="left" vertical="center"/>
    </xf>
    <xf numFmtId="0" fontId="12" fillId="0" borderId="47" xfId="7" applyFont="1" applyBorder="1" applyAlignment="1">
      <alignment horizontal="left" vertical="center"/>
    </xf>
    <xf numFmtId="182" fontId="12" fillId="0" borderId="45" xfId="7" applyNumberFormat="1" applyFont="1" applyBorder="1" applyAlignment="1">
      <alignment horizontal="right" vertical="center" shrinkToFit="1"/>
    </xf>
    <xf numFmtId="182" fontId="12" fillId="0" borderId="46" xfId="7" applyNumberFormat="1" applyFont="1" applyBorder="1" applyAlignment="1">
      <alignment horizontal="right" vertical="center" shrinkToFit="1"/>
    </xf>
    <xf numFmtId="182" fontId="12" fillId="0" borderId="47" xfId="7" applyNumberFormat="1" applyFont="1" applyBorder="1" applyAlignment="1">
      <alignment horizontal="right" vertical="center" shrinkToFit="1"/>
    </xf>
    <xf numFmtId="0" fontId="12" fillId="0" borderId="18" xfId="10" applyBorder="1" applyAlignment="1">
      <alignment horizontal="left" vertical="center"/>
    </xf>
    <xf numFmtId="0" fontId="12" fillId="0" borderId="19" xfId="10" applyBorder="1" applyAlignment="1">
      <alignment horizontal="left" vertical="center"/>
    </xf>
    <xf numFmtId="0" fontId="12" fillId="0" borderId="20" xfId="10" applyBorder="1" applyAlignment="1">
      <alignment horizontal="left" vertical="center"/>
    </xf>
    <xf numFmtId="0" fontId="16" fillId="0" borderId="2" xfId="7" applyFont="1" applyBorder="1">
      <alignment vertical="center"/>
    </xf>
    <xf numFmtId="0" fontId="16" fillId="0" borderId="3" xfId="7" applyFont="1" applyBorder="1">
      <alignment vertical="center"/>
    </xf>
    <xf numFmtId="186" fontId="16" fillId="0" borderId="1" xfId="7" applyNumberFormat="1" applyFont="1" applyBorder="1" applyAlignment="1">
      <alignment horizontal="right" vertical="center" shrinkToFit="1"/>
    </xf>
    <xf numFmtId="186" fontId="16" fillId="0" borderId="2" xfId="7" applyNumberFormat="1" applyFont="1" applyBorder="1" applyAlignment="1">
      <alignment horizontal="right" vertical="center" shrinkToFit="1"/>
    </xf>
    <xf numFmtId="186" fontId="16" fillId="0" borderId="39" xfId="7" applyNumberFormat="1" applyFont="1" applyBorder="1" applyAlignment="1">
      <alignment horizontal="right" vertical="center" shrinkToFit="1"/>
    </xf>
    <xf numFmtId="177" fontId="12" fillId="0" borderId="19" xfId="7" applyNumberFormat="1" applyFont="1" applyBorder="1" applyAlignment="1">
      <alignment horizontal="right" vertical="center"/>
    </xf>
    <xf numFmtId="177" fontId="12" fillId="0" borderId="20" xfId="7" applyNumberFormat="1" applyFont="1" applyBorder="1" applyAlignment="1">
      <alignment horizontal="right" vertical="center"/>
    </xf>
    <xf numFmtId="0" fontId="16" fillId="0" borderId="54" xfId="9" applyFont="1" applyBorder="1" applyAlignment="1">
      <alignment horizontal="center" vertical="center" shrinkToFit="1"/>
    </xf>
    <xf numFmtId="0" fontId="16" fillId="0" borderId="55" xfId="9" applyFont="1" applyBorder="1" applyAlignment="1">
      <alignment horizontal="center" vertical="center" shrinkToFit="1"/>
    </xf>
    <xf numFmtId="0" fontId="16" fillId="0" borderId="56" xfId="9" applyFont="1" applyBorder="1" applyAlignment="1">
      <alignment horizontal="center" vertical="center" shrinkToFit="1"/>
    </xf>
    <xf numFmtId="0" fontId="18" fillId="0" borderId="0" xfId="7" applyFont="1" applyAlignment="1">
      <alignment horizontal="left" vertical="center" wrapText="1"/>
    </xf>
    <xf numFmtId="0" fontId="18" fillId="0" borderId="28" xfId="7" applyFont="1" applyBorder="1" applyAlignment="1">
      <alignment horizontal="left" vertical="center" wrapText="1"/>
    </xf>
    <xf numFmtId="0" fontId="12" fillId="0" borderId="65" xfId="7" applyFont="1" applyBorder="1" applyAlignment="1">
      <alignment horizontal="center" vertical="center"/>
    </xf>
    <xf numFmtId="0" fontId="12" fillId="0" borderId="50" xfId="7" applyFont="1" applyBorder="1" applyAlignment="1">
      <alignment horizontal="center" vertical="center"/>
    </xf>
    <xf numFmtId="0" fontId="12" fillId="0" borderId="52" xfId="7" applyFont="1" applyBorder="1" applyAlignment="1">
      <alignment horizontal="center" vertical="center"/>
    </xf>
    <xf numFmtId="0" fontId="16" fillId="0" borderId="45" xfId="8" applyFont="1" applyBorder="1" applyAlignment="1">
      <alignment horizontal="left" vertical="center"/>
    </xf>
    <xf numFmtId="0" fontId="16" fillId="0" borderId="46" xfId="8" applyFont="1" applyBorder="1" applyAlignment="1">
      <alignment horizontal="left" vertical="center"/>
    </xf>
    <xf numFmtId="0" fontId="16" fillId="0" borderId="47" xfId="8" applyFont="1" applyBorder="1" applyAlignment="1">
      <alignment horizontal="left" vertical="center"/>
    </xf>
    <xf numFmtId="177" fontId="12" fillId="0" borderId="45" xfId="7" applyNumberFormat="1" applyFont="1" applyBorder="1" applyAlignment="1">
      <alignment horizontal="right" vertical="center" shrinkToFit="1"/>
    </xf>
    <xf numFmtId="177" fontId="12" fillId="0" borderId="46" xfId="7" applyNumberFormat="1" applyFont="1" applyBorder="1" applyAlignment="1">
      <alignment horizontal="right" vertical="center" shrinkToFit="1"/>
    </xf>
    <xf numFmtId="177" fontId="12" fillId="0" borderId="47" xfId="7" applyNumberFormat="1" applyFont="1" applyBorder="1" applyAlignment="1">
      <alignment horizontal="right" vertical="center" shrinkToFit="1"/>
    </xf>
    <xf numFmtId="0" fontId="12" fillId="0" borderId="58" xfId="7" applyFont="1" applyBorder="1" applyAlignment="1">
      <alignment horizontal="center" vertical="center"/>
    </xf>
    <xf numFmtId="0" fontId="12" fillId="0" borderId="59" xfId="7" applyFont="1" applyBorder="1" applyAlignment="1">
      <alignment horizontal="center" vertical="center"/>
    </xf>
    <xf numFmtId="184" fontId="12" fillId="0" borderId="59" xfId="7" applyNumberFormat="1" applyFont="1" applyBorder="1" applyAlignment="1">
      <alignment horizontal="right" vertical="center" shrinkToFit="1"/>
    </xf>
    <xf numFmtId="184" fontId="12" fillId="0" borderId="60" xfId="7" applyNumberFormat="1" applyFont="1" applyBorder="1" applyAlignment="1">
      <alignment horizontal="right" vertical="center" shrinkToFit="1"/>
    </xf>
    <xf numFmtId="184" fontId="12" fillId="0" borderId="61" xfId="7" applyNumberFormat="1" applyFont="1" applyBorder="1" applyAlignment="1">
      <alignment horizontal="right" vertical="center" shrinkToFit="1"/>
    </xf>
    <xf numFmtId="182" fontId="12" fillId="0" borderId="54" xfId="7" applyNumberFormat="1" applyFont="1" applyBorder="1" applyAlignment="1">
      <alignment horizontal="right" vertical="center" shrinkToFit="1"/>
    </xf>
    <xf numFmtId="182" fontId="12" fillId="0" borderId="55" xfId="7" applyNumberFormat="1" applyFont="1" applyBorder="1" applyAlignment="1">
      <alignment horizontal="right" vertical="center" shrinkToFit="1"/>
    </xf>
    <xf numFmtId="182" fontId="12" fillId="0" borderId="56" xfId="7" applyNumberFormat="1" applyFont="1" applyBorder="1" applyAlignment="1">
      <alignment horizontal="right" vertical="center" shrinkToFit="1"/>
    </xf>
    <xf numFmtId="182" fontId="12" fillId="0" borderId="57" xfId="7" applyNumberFormat="1" applyFont="1" applyBorder="1" applyAlignment="1">
      <alignment horizontal="right" vertical="center" shrinkToFit="1"/>
    </xf>
    <xf numFmtId="177" fontId="12" fillId="0" borderId="59" xfId="7" applyNumberFormat="1" applyFont="1" applyBorder="1" applyAlignment="1">
      <alignment horizontal="right" vertical="center" shrinkToFit="1"/>
    </xf>
    <xf numFmtId="177" fontId="12" fillId="0" borderId="60" xfId="7" applyNumberFormat="1" applyFont="1" applyBorder="1" applyAlignment="1">
      <alignment horizontal="right" vertical="center" shrinkToFit="1"/>
    </xf>
    <xf numFmtId="177" fontId="12" fillId="0" borderId="61" xfId="7" applyNumberFormat="1" applyFont="1" applyBorder="1" applyAlignment="1">
      <alignment horizontal="right" vertical="center" shrinkToFit="1"/>
    </xf>
    <xf numFmtId="182" fontId="12" fillId="0" borderId="46" xfId="7" applyNumberFormat="1" applyFont="1" applyBorder="1" applyAlignment="1">
      <alignment horizontal="right" vertical="center"/>
    </xf>
    <xf numFmtId="182" fontId="12" fillId="0" borderId="47" xfId="7" applyNumberFormat="1" applyFont="1" applyBorder="1" applyAlignment="1">
      <alignment horizontal="right" vertical="center"/>
    </xf>
    <xf numFmtId="0" fontId="12" fillId="0" borderId="62" xfId="7" applyFont="1" applyBorder="1">
      <alignment vertical="center"/>
    </xf>
    <xf numFmtId="0" fontId="12" fillId="0" borderId="63" xfId="7" applyFont="1" applyBorder="1" applyAlignment="1">
      <alignment horizontal="center" vertical="center"/>
    </xf>
    <xf numFmtId="0" fontId="12" fillId="0" borderId="57" xfId="7" applyFont="1" applyBorder="1" applyAlignment="1">
      <alignment horizontal="center" vertical="center"/>
    </xf>
    <xf numFmtId="0" fontId="12" fillId="0" borderId="64" xfId="7" applyFont="1" applyBorder="1" applyAlignment="1">
      <alignment horizontal="center" vertical="center"/>
    </xf>
    <xf numFmtId="0" fontId="12" fillId="0" borderId="1" xfId="7" applyFont="1" applyBorder="1" applyAlignment="1">
      <alignment horizontal="center" vertical="center" textRotation="255"/>
    </xf>
    <xf numFmtId="0" fontId="12" fillId="0" borderId="2" xfId="7" applyFont="1" applyBorder="1" applyAlignment="1">
      <alignment horizontal="center" vertical="center" textRotation="255"/>
    </xf>
    <xf numFmtId="0" fontId="12" fillId="0" borderId="3" xfId="7" applyFont="1" applyBorder="1" applyAlignment="1">
      <alignment horizontal="center" vertical="center" textRotation="255"/>
    </xf>
    <xf numFmtId="0" fontId="12" fillId="0" borderId="4" xfId="7" applyFont="1" applyBorder="1" applyAlignment="1">
      <alignment horizontal="center" vertical="center" textRotation="255"/>
    </xf>
    <xf numFmtId="0" fontId="12" fillId="0" borderId="0" xfId="7" applyFont="1" applyAlignment="1">
      <alignment horizontal="center" vertical="center" textRotation="255"/>
    </xf>
    <xf numFmtId="0" fontId="12" fillId="0" borderId="5" xfId="7" applyFont="1" applyBorder="1" applyAlignment="1">
      <alignment horizontal="center" vertical="center" textRotation="255"/>
    </xf>
    <xf numFmtId="0" fontId="12" fillId="0" borderId="6" xfId="7" applyFont="1" applyBorder="1" applyAlignment="1">
      <alignment horizontal="center" vertical="center" textRotation="255"/>
    </xf>
    <xf numFmtId="0" fontId="12" fillId="0" borderId="7" xfId="7" applyFont="1" applyBorder="1" applyAlignment="1">
      <alignment horizontal="center" vertical="center" textRotation="255"/>
    </xf>
    <xf numFmtId="0" fontId="12" fillId="0" borderId="8" xfId="7" applyFont="1" applyBorder="1" applyAlignment="1">
      <alignment horizontal="center" vertical="center" textRotation="255"/>
    </xf>
    <xf numFmtId="0" fontId="19" fillId="0" borderId="9" xfId="7" applyFont="1" applyBorder="1">
      <alignment vertical="center"/>
    </xf>
    <xf numFmtId="0" fontId="19" fillId="0" borderId="11" xfId="7" applyFont="1" applyBorder="1">
      <alignment vertical="center"/>
    </xf>
    <xf numFmtId="0" fontId="16" fillId="0" borderId="18" xfId="8" applyFont="1" applyBorder="1" applyAlignment="1">
      <alignment horizontal="center" vertical="center" wrapText="1"/>
    </xf>
    <xf numFmtId="0" fontId="16" fillId="0" borderId="19" xfId="8" applyFont="1" applyBorder="1" applyAlignment="1">
      <alignment horizontal="center" vertical="center" wrapText="1"/>
    </xf>
    <xf numFmtId="0" fontId="16" fillId="0" borderId="20" xfId="8" applyFont="1" applyBorder="1" applyAlignment="1">
      <alignment horizontal="center" vertical="center" wrapText="1"/>
    </xf>
    <xf numFmtId="0" fontId="16" fillId="0" borderId="27" xfId="8" applyFont="1" applyBorder="1" applyAlignment="1">
      <alignment horizontal="center" vertical="center" wrapText="1"/>
    </xf>
    <xf numFmtId="0" fontId="16" fillId="0" borderId="0" xfId="8" applyFont="1" applyAlignment="1">
      <alignment horizontal="center" vertical="center" wrapText="1"/>
    </xf>
    <xf numFmtId="0" fontId="16" fillId="0" borderId="28" xfId="8" applyFont="1" applyBorder="1" applyAlignment="1">
      <alignment horizontal="center" vertical="center" wrapText="1"/>
    </xf>
    <xf numFmtId="0" fontId="16" fillId="0" borderId="45" xfId="8" applyFont="1" applyBorder="1" applyAlignment="1">
      <alignment horizontal="center" vertical="center" wrapText="1"/>
    </xf>
    <xf numFmtId="0" fontId="16" fillId="0" borderId="46" xfId="8" applyFont="1" applyBorder="1" applyAlignment="1">
      <alignment horizontal="center" vertical="center" wrapText="1"/>
    </xf>
    <xf numFmtId="0" fontId="16" fillId="0" borderId="47" xfId="8" applyFont="1" applyBorder="1" applyAlignment="1">
      <alignment horizontal="center" vertical="center" wrapText="1"/>
    </xf>
    <xf numFmtId="49" fontId="12" fillId="0" borderId="0" xfId="7" applyNumberFormat="1" applyFont="1" applyAlignment="1">
      <alignment horizontal="left" vertical="center"/>
    </xf>
    <xf numFmtId="177" fontId="12" fillId="0" borderId="54" xfId="7" applyNumberFormat="1" applyFont="1" applyBorder="1" applyAlignment="1">
      <alignment horizontal="right" vertical="center"/>
    </xf>
    <xf numFmtId="177" fontId="12" fillId="0" borderId="55" xfId="7" applyNumberFormat="1" applyFont="1" applyBorder="1" applyAlignment="1">
      <alignment horizontal="right" vertical="center"/>
    </xf>
    <xf numFmtId="177" fontId="12" fillId="0" borderId="56" xfId="7" applyNumberFormat="1" applyFont="1" applyBorder="1" applyAlignment="1">
      <alignment horizontal="right" vertical="center"/>
    </xf>
    <xf numFmtId="0" fontId="12" fillId="0" borderId="43" xfId="7" applyFont="1" applyBorder="1" applyAlignment="1">
      <alignment horizontal="center" vertical="center" shrinkToFit="1"/>
    </xf>
    <xf numFmtId="0" fontId="12" fillId="0" borderId="46" xfId="7" applyFont="1" applyBorder="1" applyAlignment="1">
      <alignment horizontal="center" vertical="center" shrinkToFit="1"/>
    </xf>
    <xf numFmtId="0" fontId="12" fillId="0" borderId="41" xfId="7" applyFont="1" applyBorder="1" applyAlignment="1">
      <alignment horizontal="center" vertical="center" shrinkToFit="1"/>
    </xf>
    <xf numFmtId="0" fontId="12" fillId="0" borderId="38" xfId="7" applyFont="1" applyBorder="1" applyAlignment="1">
      <alignment horizontal="center" vertical="center" textRotation="255"/>
    </xf>
    <xf numFmtId="0" fontId="12" fillId="0" borderId="27" xfId="7" applyFont="1" applyBorder="1" applyAlignment="1">
      <alignment horizontal="center" vertical="center" textRotation="255"/>
    </xf>
    <xf numFmtId="0" fontId="12" fillId="0" borderId="45" xfId="7" applyFont="1" applyBorder="1" applyAlignment="1">
      <alignment horizontal="center" vertical="center" textRotation="255"/>
    </xf>
    <xf numFmtId="0" fontId="12" fillId="0" borderId="46" xfId="7" applyFont="1" applyBorder="1" applyAlignment="1">
      <alignment horizontal="center" vertical="center" textRotation="255"/>
    </xf>
    <xf numFmtId="0" fontId="12" fillId="0" borderId="41" xfId="7" applyFont="1" applyBorder="1" applyAlignment="1">
      <alignment horizontal="center" vertical="center" textRotation="255"/>
    </xf>
    <xf numFmtId="0" fontId="18" fillId="0" borderId="1" xfId="7" applyFont="1" applyBorder="1" applyAlignment="1">
      <alignment horizontal="center" vertical="center" wrapText="1"/>
    </xf>
    <xf numFmtId="0" fontId="18" fillId="0" borderId="2"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8" xfId="7" applyFont="1" applyBorder="1" applyAlignment="1">
      <alignment horizontal="center" vertical="center" wrapText="1"/>
    </xf>
    <xf numFmtId="0" fontId="12" fillId="0" borderId="1" xfId="7" applyFont="1" applyBorder="1" applyAlignment="1">
      <alignment horizontal="center" vertical="center" wrapText="1"/>
    </xf>
    <xf numFmtId="0" fontId="12" fillId="0" borderId="2" xfId="7" applyFont="1" applyBorder="1" applyAlignment="1">
      <alignment horizontal="center" vertical="center" wrapText="1"/>
    </xf>
    <xf numFmtId="0" fontId="12" fillId="0" borderId="3" xfId="7" applyFont="1" applyBorder="1" applyAlignment="1">
      <alignment horizontal="center" vertical="center" wrapText="1"/>
    </xf>
    <xf numFmtId="0" fontId="12" fillId="0" borderId="6" xfId="7" applyFont="1" applyBorder="1" applyAlignment="1">
      <alignment horizontal="center" vertical="center" wrapText="1"/>
    </xf>
    <xf numFmtId="0" fontId="12" fillId="0" borderId="7" xfId="7" applyFont="1" applyBorder="1" applyAlignment="1">
      <alignment horizontal="center" vertical="center" wrapText="1"/>
    </xf>
    <xf numFmtId="0" fontId="12" fillId="0" borderId="8" xfId="7" applyFont="1" applyBorder="1" applyAlignment="1">
      <alignment horizontal="center" vertical="center" wrapText="1"/>
    </xf>
    <xf numFmtId="0" fontId="18" fillId="0" borderId="39" xfId="7" applyFont="1" applyBorder="1" applyAlignment="1">
      <alignment horizontal="center" vertical="center" wrapText="1"/>
    </xf>
    <xf numFmtId="0" fontId="18" fillId="0" borderId="30" xfId="7" applyFont="1" applyBorder="1" applyAlignment="1">
      <alignment horizontal="center" vertical="center" wrapText="1"/>
    </xf>
    <xf numFmtId="0" fontId="12" fillId="0" borderId="0" xfId="7" applyFont="1" applyAlignment="1">
      <alignment horizontal="center" vertical="center" shrinkToFit="1"/>
    </xf>
    <xf numFmtId="187" fontId="12" fillId="0" borderId="0" xfId="7" applyNumberFormat="1" applyFont="1" applyAlignment="1" applyProtection="1">
      <alignment horizontal="center" vertical="center" shrinkToFit="1"/>
      <protection hidden="1"/>
    </xf>
    <xf numFmtId="0" fontId="18" fillId="0" borderId="0" xfId="7" applyFont="1" applyAlignment="1" applyProtection="1">
      <alignment horizontal="left" vertical="center" wrapText="1"/>
      <protection hidden="1"/>
    </xf>
    <xf numFmtId="0" fontId="12" fillId="0" borderId="0" xfId="7" applyFont="1" applyAlignment="1" applyProtection="1">
      <alignment horizontal="center" vertical="center" shrinkToFit="1"/>
      <protection hidden="1"/>
    </xf>
    <xf numFmtId="0" fontId="12" fillId="0" borderId="0" xfId="7" applyFont="1">
      <alignment vertical="center"/>
    </xf>
    <xf numFmtId="0" fontId="12" fillId="0" borderId="0" xfId="10">
      <alignment vertical="center"/>
    </xf>
    <xf numFmtId="49" fontId="15" fillId="0" borderId="21" xfId="11" applyNumberFormat="1" applyFont="1" applyBorder="1" applyAlignment="1">
      <alignment horizontal="center" vertical="center"/>
    </xf>
    <xf numFmtId="49" fontId="15" fillId="0" borderId="22" xfId="11" applyNumberFormat="1" applyFont="1" applyBorder="1" applyAlignment="1">
      <alignment horizontal="center" vertical="center"/>
    </xf>
    <xf numFmtId="49" fontId="15" fillId="0" borderId="23" xfId="11" applyNumberFormat="1" applyFont="1" applyBorder="1" applyAlignment="1">
      <alignment horizontal="center" vertical="center"/>
    </xf>
    <xf numFmtId="0" fontId="12" fillId="0" borderId="10" xfId="11" applyFont="1" applyBorder="1" applyAlignment="1">
      <alignment horizontal="center" vertical="center"/>
    </xf>
    <xf numFmtId="0" fontId="12" fillId="0" borderId="9" xfId="11" applyFont="1" applyBorder="1" applyAlignment="1">
      <alignment horizontal="center" vertical="center"/>
    </xf>
    <xf numFmtId="0" fontId="12" fillId="0" borderId="11" xfId="11" applyFont="1" applyBorder="1" applyAlignment="1">
      <alignment horizontal="center" vertical="center"/>
    </xf>
    <xf numFmtId="0" fontId="12" fillId="0" borderId="12" xfId="11" applyFont="1" applyBorder="1" applyAlignment="1">
      <alignment horizontal="center" vertical="center"/>
    </xf>
    <xf numFmtId="0" fontId="12" fillId="0" borderId="1" xfId="11" applyFont="1" applyBorder="1">
      <alignment vertical="center"/>
    </xf>
    <xf numFmtId="0" fontId="12" fillId="0" borderId="2" xfId="11" applyFont="1" applyBorder="1">
      <alignment vertical="center"/>
    </xf>
    <xf numFmtId="0" fontId="12" fillId="0" borderId="3" xfId="11" applyFont="1" applyBorder="1">
      <alignment vertical="center"/>
    </xf>
    <xf numFmtId="177" fontId="12" fillId="0" borderId="1" xfId="11" applyNumberFormat="1" applyFont="1" applyBorder="1" applyAlignment="1">
      <alignment horizontal="right" vertical="center" shrinkToFit="1"/>
    </xf>
    <xf numFmtId="177" fontId="12" fillId="0" borderId="2" xfId="11" applyNumberFormat="1" applyFont="1" applyBorder="1" applyAlignment="1">
      <alignment horizontal="right" vertical="center" shrinkToFit="1"/>
    </xf>
    <xf numFmtId="177" fontId="12" fillId="0" borderId="66" xfId="11" applyNumberFormat="1" applyFont="1" applyBorder="1" applyAlignment="1">
      <alignment horizontal="right" vertical="center" shrinkToFit="1"/>
    </xf>
    <xf numFmtId="182" fontId="12" fillId="0" borderId="67" xfId="11" applyNumberFormat="1" applyFont="1" applyBorder="1" applyAlignment="1">
      <alignment horizontal="right" vertical="center" shrinkToFit="1"/>
    </xf>
    <xf numFmtId="177" fontId="12" fillId="0" borderId="67" xfId="11" applyNumberFormat="1" applyFont="1" applyBorder="1" applyAlignment="1">
      <alignment horizontal="right" vertical="center" shrinkToFit="1"/>
    </xf>
    <xf numFmtId="182" fontId="12" fillId="0" borderId="68" xfId="11" applyNumberFormat="1" applyFont="1" applyBorder="1" applyAlignment="1">
      <alignment horizontal="right" vertical="center" shrinkToFit="1"/>
    </xf>
    <xf numFmtId="182" fontId="12" fillId="0" borderId="2" xfId="11" applyNumberFormat="1" applyFont="1" applyBorder="1" applyAlignment="1">
      <alignment horizontal="right" vertical="center" shrinkToFit="1"/>
    </xf>
    <xf numFmtId="182" fontId="12" fillId="0" borderId="3" xfId="11" applyNumberFormat="1" applyFont="1" applyBorder="1" applyAlignment="1">
      <alignment horizontal="right" vertical="center" shrinkToFit="1"/>
    </xf>
    <xf numFmtId="0" fontId="12" fillId="0" borderId="4" xfId="11" applyFont="1" applyBorder="1">
      <alignment vertical="center"/>
    </xf>
    <xf numFmtId="0" fontId="12" fillId="0" borderId="0" xfId="11" applyFont="1">
      <alignment vertical="center"/>
    </xf>
    <xf numFmtId="0" fontId="12" fillId="0" borderId="5" xfId="11" applyFont="1" applyBorder="1">
      <alignment vertical="center"/>
    </xf>
    <xf numFmtId="177" fontId="12" fillId="0" borderId="4" xfId="11" applyNumberFormat="1" applyFont="1" applyBorder="1" applyAlignment="1">
      <alignment horizontal="right" vertical="center" shrinkToFit="1"/>
    </xf>
    <xf numFmtId="177" fontId="12" fillId="0" borderId="0" xfId="11" applyNumberFormat="1" applyFont="1" applyAlignment="1">
      <alignment horizontal="right" vertical="center" shrinkToFit="1"/>
    </xf>
    <xf numFmtId="177" fontId="12" fillId="0" borderId="69" xfId="11" applyNumberFormat="1" applyFont="1" applyBorder="1" applyAlignment="1">
      <alignment horizontal="right" vertical="center" shrinkToFit="1"/>
    </xf>
    <xf numFmtId="182" fontId="12" fillId="0" borderId="70" xfId="11" applyNumberFormat="1" applyFont="1" applyBorder="1" applyAlignment="1">
      <alignment horizontal="right" vertical="center" shrinkToFit="1"/>
    </xf>
    <xf numFmtId="177" fontId="12" fillId="0" borderId="70" xfId="11" applyNumberFormat="1" applyFont="1" applyBorder="1" applyAlignment="1">
      <alignment horizontal="right" vertical="center" shrinkToFit="1"/>
    </xf>
    <xf numFmtId="182" fontId="12" fillId="0" borderId="72" xfId="11" applyNumberFormat="1" applyFont="1" applyBorder="1" applyAlignment="1">
      <alignment horizontal="right" vertical="center" shrinkToFit="1"/>
    </xf>
    <xf numFmtId="182" fontId="12" fillId="0" borderId="0" xfId="11" applyNumberFormat="1" applyFont="1" applyAlignment="1">
      <alignment horizontal="right" vertical="center" shrinkToFit="1"/>
    </xf>
    <xf numFmtId="182" fontId="12" fillId="0" borderId="5" xfId="11" applyNumberFormat="1" applyFont="1" applyBorder="1" applyAlignment="1">
      <alignment horizontal="right" vertical="center" shrinkToFit="1"/>
    </xf>
    <xf numFmtId="177" fontId="12" fillId="0" borderId="71" xfId="11" applyNumberFormat="1" applyFont="1" applyBorder="1" applyAlignment="1">
      <alignment horizontal="right" vertical="center" shrinkToFit="1"/>
    </xf>
    <xf numFmtId="177" fontId="12" fillId="0" borderId="72" xfId="11" applyNumberFormat="1" applyFont="1" applyBorder="1" applyAlignment="1">
      <alignment horizontal="right" vertical="center" shrinkToFit="1"/>
    </xf>
    <xf numFmtId="177" fontId="12" fillId="0" borderId="5" xfId="11" applyNumberFormat="1" applyFont="1" applyBorder="1" applyAlignment="1">
      <alignment horizontal="right" vertical="center" shrinkToFit="1"/>
    </xf>
    <xf numFmtId="182" fontId="12" fillId="0" borderId="66" xfId="11" applyNumberFormat="1" applyFont="1" applyBorder="1" applyAlignment="1">
      <alignment horizontal="right" vertical="center" shrinkToFit="1"/>
    </xf>
    <xf numFmtId="182" fontId="12" fillId="0" borderId="69" xfId="11" applyNumberFormat="1" applyFont="1" applyBorder="1" applyAlignment="1">
      <alignment horizontal="right" vertical="center" shrinkToFit="1"/>
    </xf>
    <xf numFmtId="0" fontId="18" fillId="0" borderId="4" xfId="11" applyFont="1" applyBorder="1">
      <alignment vertical="center"/>
    </xf>
    <xf numFmtId="0" fontId="18" fillId="0" borderId="0" xfId="11" applyFont="1">
      <alignment vertical="center"/>
    </xf>
    <xf numFmtId="0" fontId="18"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177" fontId="12" fillId="0" borderId="72" xfId="11" applyNumberFormat="1" applyFont="1" applyBorder="1" applyAlignment="1">
      <alignment horizontal="right" vertical="center"/>
    </xf>
    <xf numFmtId="177" fontId="12" fillId="0" borderId="0" xfId="11" applyNumberFormat="1" applyFont="1" applyAlignment="1">
      <alignment horizontal="right" vertical="center"/>
    </xf>
    <xf numFmtId="177" fontId="12" fillId="0" borderId="5" xfId="11" applyNumberFormat="1" applyFont="1" applyBorder="1" applyAlignment="1">
      <alignment horizontal="right" vertical="center"/>
    </xf>
    <xf numFmtId="0" fontId="12" fillId="0" borderId="6" xfId="11" applyFont="1" applyBorder="1">
      <alignment vertical="center"/>
    </xf>
    <xf numFmtId="0" fontId="12" fillId="0" borderId="7" xfId="11" applyFont="1" applyBorder="1">
      <alignment vertical="center"/>
    </xf>
    <xf numFmtId="0" fontId="12" fillId="0" borderId="8" xfId="11" applyFont="1" applyBorder="1">
      <alignment vertical="center"/>
    </xf>
    <xf numFmtId="177" fontId="12" fillId="0" borderId="4" xfId="11" applyNumberFormat="1" applyFont="1" applyBorder="1" applyAlignment="1">
      <alignment horizontal="right" vertical="center"/>
    </xf>
    <xf numFmtId="177" fontId="12" fillId="0" borderId="69" xfId="11" applyNumberFormat="1" applyFont="1" applyBorder="1" applyAlignment="1">
      <alignment horizontal="right" vertical="center"/>
    </xf>
    <xf numFmtId="182" fontId="12" fillId="0" borderId="70" xfId="11" applyNumberFormat="1" applyFont="1" applyBorder="1" applyAlignment="1">
      <alignment horizontal="right" vertical="center"/>
    </xf>
    <xf numFmtId="0" fontId="18" fillId="0" borderId="10" xfId="11" applyFont="1" applyBorder="1" applyAlignment="1">
      <alignment horizontal="center" vertical="center"/>
    </xf>
    <xf numFmtId="0" fontId="18" fillId="0" borderId="9" xfId="11" applyFont="1" applyBorder="1" applyAlignment="1">
      <alignment horizontal="center" vertical="center"/>
    </xf>
    <xf numFmtId="0" fontId="18" fillId="0" borderId="11" xfId="11" applyFont="1" applyBorder="1" applyAlignment="1">
      <alignment horizontal="center" vertical="center"/>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5" xfId="11" applyNumberFormat="1" applyBorder="1" applyAlignment="1">
      <alignment horizontal="right" vertical="center" shrinkToFit="1"/>
    </xf>
    <xf numFmtId="177" fontId="12" fillId="0" borderId="68" xfId="11" applyNumberFormat="1" applyFont="1" applyBorder="1" applyAlignment="1">
      <alignment horizontal="right" vertical="center" shrinkToFit="1"/>
    </xf>
    <xf numFmtId="182" fontId="3" fillId="0" borderId="69" xfId="11" applyNumberFormat="1" applyBorder="1" applyAlignment="1">
      <alignment horizontal="right" vertical="center" shrinkToFit="1"/>
    </xf>
    <xf numFmtId="0" fontId="3" fillId="0" borderId="9" xfId="11" applyBorder="1" applyAlignment="1">
      <alignment horizontal="center" vertical="center"/>
    </xf>
    <xf numFmtId="0" fontId="3" fillId="0" borderId="11" xfId="11" applyBorder="1" applyAlignment="1">
      <alignment horizontal="center" vertical="center"/>
    </xf>
    <xf numFmtId="0" fontId="12" fillId="0" borderId="1" xfId="11" applyFont="1" applyBorder="1" applyAlignment="1">
      <alignment horizontal="center" vertical="center" textRotation="255"/>
    </xf>
    <xf numFmtId="0" fontId="12" fillId="0" borderId="3" xfId="11" applyFont="1" applyBorder="1" applyAlignment="1">
      <alignment horizontal="center" vertical="center" textRotation="255"/>
    </xf>
    <xf numFmtId="0" fontId="12" fillId="0" borderId="4" xfId="11" applyFont="1" applyBorder="1" applyAlignment="1">
      <alignment horizontal="center" vertical="center" textRotation="255"/>
    </xf>
    <xf numFmtId="0" fontId="12" fillId="0" borderId="5" xfId="11" applyFont="1" applyBorder="1" applyAlignment="1">
      <alignment horizontal="center" vertical="center" textRotation="255"/>
    </xf>
    <xf numFmtId="0" fontId="12" fillId="0" borderId="6" xfId="11" applyFont="1" applyBorder="1" applyAlignment="1">
      <alignment horizontal="center" vertical="center" textRotation="255"/>
    </xf>
    <xf numFmtId="0" fontId="12" fillId="0" borderId="8" xfId="11" applyFont="1" applyBorder="1" applyAlignment="1">
      <alignment horizontal="center" vertical="center" textRotation="255"/>
    </xf>
    <xf numFmtId="0" fontId="3" fillId="0" borderId="2" xfId="11" applyBorder="1" applyAlignment="1">
      <alignment horizontal="right" vertical="center" shrinkToFit="1"/>
    </xf>
    <xf numFmtId="0" fontId="3" fillId="0" borderId="3" xfId="11" applyBorder="1" applyAlignment="1">
      <alignment horizontal="right" vertical="center" shrinkToFit="1"/>
    </xf>
    <xf numFmtId="0" fontId="3" fillId="0" borderId="5" xfId="11" applyBorder="1" applyAlignment="1">
      <alignment horizontal="right" vertical="center" shrinkToFit="1"/>
    </xf>
    <xf numFmtId="182" fontId="12" fillId="0" borderId="1" xfId="11" applyNumberFormat="1" applyFont="1" applyBorder="1" applyAlignment="1">
      <alignment horizontal="right" vertical="center" shrinkToFit="1"/>
    </xf>
    <xf numFmtId="0" fontId="12" fillId="0" borderId="1" xfId="11" applyFont="1" applyBorder="1" applyAlignment="1">
      <alignment horizontal="center" vertical="center" wrapText="1"/>
    </xf>
    <xf numFmtId="0" fontId="12" fillId="0" borderId="2" xfId="11" applyFont="1" applyBorder="1" applyAlignment="1">
      <alignment horizontal="center" vertical="center" wrapText="1"/>
    </xf>
    <xf numFmtId="0" fontId="12" fillId="0" borderId="4" xfId="11" applyFont="1" applyBorder="1" applyAlignment="1">
      <alignment horizontal="center" vertical="center" wrapText="1"/>
    </xf>
    <xf numFmtId="0" fontId="12" fillId="0" borderId="0" xfId="11" applyFont="1" applyAlignment="1">
      <alignment horizontal="center" vertical="center" wrapText="1"/>
    </xf>
    <xf numFmtId="0" fontId="12" fillId="0" borderId="6" xfId="11" applyFont="1" applyBorder="1" applyAlignment="1">
      <alignment horizontal="center" vertical="center" wrapText="1"/>
    </xf>
    <xf numFmtId="0" fontId="12" fillId="0" borderId="7" xfId="11" applyFont="1" applyBorder="1" applyAlignment="1">
      <alignment horizontal="center" vertical="center" wrapText="1"/>
    </xf>
    <xf numFmtId="0" fontId="12" fillId="0" borderId="2" xfId="11" applyFont="1" applyBorder="1" applyAlignment="1">
      <alignment vertical="center" textRotation="255"/>
    </xf>
    <xf numFmtId="0" fontId="12" fillId="0" borderId="0" xfId="11" applyFont="1" applyAlignment="1">
      <alignment vertical="center" textRotation="255"/>
    </xf>
    <xf numFmtId="0" fontId="12" fillId="0" borderId="7" xfId="11" applyFont="1" applyBorder="1" applyAlignment="1">
      <alignment vertical="center" textRotation="255"/>
    </xf>
    <xf numFmtId="182" fontId="12" fillId="0" borderId="4" xfId="11" applyNumberFormat="1" applyFont="1" applyBorder="1" applyAlignment="1">
      <alignment horizontal="right" vertical="center" shrinkToFit="1"/>
    </xf>
    <xf numFmtId="182" fontId="12"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12"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12" fillId="0" borderId="1" xfId="11" applyFont="1" applyBorder="1" applyAlignment="1">
      <alignment horizontal="left" vertical="center"/>
    </xf>
    <xf numFmtId="0" fontId="12" fillId="0" borderId="2" xfId="11" applyFont="1" applyBorder="1" applyAlignment="1">
      <alignment horizontal="left" vertical="center"/>
    </xf>
    <xf numFmtId="0" fontId="12" fillId="0" borderId="3" xfId="11" applyFont="1" applyBorder="1" applyAlignment="1">
      <alignment horizontal="left" vertical="center"/>
    </xf>
    <xf numFmtId="177" fontId="12" fillId="0" borderId="3" xfId="11" applyNumberFormat="1" applyFont="1" applyBorder="1" applyAlignment="1">
      <alignment horizontal="right" vertical="center" shrinkToFit="1"/>
    </xf>
    <xf numFmtId="0" fontId="12" fillId="0" borderId="4" xfId="11" applyFont="1" applyBorder="1" applyAlignment="1">
      <alignment horizontal="left" vertical="center"/>
    </xf>
    <xf numFmtId="0" fontId="12" fillId="0" borderId="0" xfId="11" applyFont="1" applyAlignment="1">
      <alignment horizontal="left" vertical="center"/>
    </xf>
    <xf numFmtId="0" fontId="12" fillId="0" borderId="5" xfId="11" applyFont="1" applyBorder="1" applyAlignment="1">
      <alignment horizontal="left" vertical="center"/>
    </xf>
    <xf numFmtId="177" fontId="12" fillId="3" borderId="72" xfId="11" applyNumberFormat="1" applyFont="1" applyFill="1" applyBorder="1" applyAlignment="1">
      <alignment horizontal="right" vertical="center" shrinkToFit="1"/>
    </xf>
    <xf numFmtId="177" fontId="12" fillId="3" borderId="0" xfId="11" applyNumberFormat="1" applyFont="1" applyFill="1" applyAlignment="1">
      <alignment horizontal="right" vertical="center" shrinkToFit="1"/>
    </xf>
    <xf numFmtId="177" fontId="12" fillId="3" borderId="69" xfId="11" applyNumberFormat="1" applyFont="1" applyFill="1" applyBorder="1" applyAlignment="1">
      <alignment horizontal="right" vertical="center" shrinkToFit="1"/>
    </xf>
    <xf numFmtId="0" fontId="12" fillId="3" borderId="72" xfId="11" applyFont="1" applyFill="1" applyBorder="1" applyAlignment="1">
      <alignment horizontal="right" vertical="center" shrinkToFit="1"/>
    </xf>
    <xf numFmtId="0" fontId="12" fillId="3" borderId="0" xfId="11" applyFont="1" applyFill="1" applyAlignment="1">
      <alignment horizontal="right" vertical="center" shrinkToFit="1"/>
    </xf>
    <xf numFmtId="0" fontId="12" fillId="3" borderId="5" xfId="11" applyFont="1" applyFill="1" applyBorder="1" applyAlignment="1">
      <alignment horizontal="right" vertical="center" shrinkToFit="1"/>
    </xf>
    <xf numFmtId="177" fontId="12" fillId="0" borderId="6" xfId="11" applyNumberFormat="1" applyFont="1" applyBorder="1" applyAlignment="1">
      <alignment horizontal="right" vertical="center" shrinkToFit="1"/>
    </xf>
    <xf numFmtId="177" fontId="12" fillId="0" borderId="7" xfId="11" applyNumberFormat="1" applyFont="1" applyBorder="1" applyAlignment="1">
      <alignment horizontal="right" vertical="center" shrinkToFit="1"/>
    </xf>
    <xf numFmtId="177" fontId="12" fillId="0" borderId="73" xfId="11" applyNumberFormat="1" applyFont="1" applyBorder="1" applyAlignment="1">
      <alignment horizontal="right" vertical="center" shrinkToFit="1"/>
    </xf>
    <xf numFmtId="182" fontId="12" fillId="0" borderId="74" xfId="11" applyNumberFormat="1" applyFont="1" applyBorder="1" applyAlignment="1">
      <alignment horizontal="right" vertical="center" shrinkToFit="1"/>
    </xf>
    <xf numFmtId="177" fontId="12" fillId="0" borderId="74" xfId="11" applyNumberFormat="1" applyFont="1" applyBorder="1" applyAlignment="1">
      <alignment horizontal="right" vertical="center" shrinkToFit="1"/>
    </xf>
    <xf numFmtId="182" fontId="12" fillId="0" borderId="75" xfId="11" applyNumberFormat="1" applyFont="1" applyBorder="1" applyAlignment="1">
      <alignment horizontal="right" vertical="center" shrinkToFit="1"/>
    </xf>
    <xf numFmtId="182" fontId="12" fillId="0" borderId="8" xfId="11" applyNumberFormat="1" applyFont="1" applyBorder="1" applyAlignment="1">
      <alignment horizontal="right" vertical="center" shrinkToFit="1"/>
    </xf>
    <xf numFmtId="0" fontId="12" fillId="0" borderId="6" xfId="11" applyFont="1" applyBorder="1" applyAlignment="1">
      <alignment horizontal="left" vertical="center"/>
    </xf>
    <xf numFmtId="0" fontId="12" fillId="0" borderId="7" xfId="11" applyFont="1" applyBorder="1" applyAlignment="1">
      <alignment horizontal="left" vertical="center"/>
    </xf>
    <xf numFmtId="0" fontId="12" fillId="0" borderId="8" xfId="11" applyFont="1" applyBorder="1" applyAlignment="1">
      <alignment horizontal="left" vertical="center"/>
    </xf>
    <xf numFmtId="177" fontId="12" fillId="0" borderId="8" xfId="11" applyNumberFormat="1" applyFont="1" applyBorder="1" applyAlignment="1">
      <alignment horizontal="right" vertical="center" shrinkToFit="1"/>
    </xf>
    <xf numFmtId="0" fontId="16" fillId="0" borderId="0" xfId="11" applyFont="1">
      <alignment vertical="center"/>
    </xf>
    <xf numFmtId="0" fontId="16" fillId="0" borderId="5" xfId="11" applyFont="1" applyBorder="1">
      <alignment vertical="center"/>
    </xf>
    <xf numFmtId="0" fontId="3" fillId="0" borderId="73"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12" fillId="0" borderId="75" xfId="11" applyNumberFormat="1" applyFont="1" applyBorder="1" applyAlignment="1">
      <alignment horizontal="right" vertical="center" shrinkToFit="1"/>
    </xf>
    <xf numFmtId="177" fontId="12" fillId="3" borderId="75" xfId="11" applyNumberFormat="1" applyFont="1" applyFill="1" applyBorder="1" applyAlignment="1">
      <alignment horizontal="right" vertical="center" shrinkToFit="1"/>
    </xf>
    <xf numFmtId="177" fontId="12" fillId="3" borderId="7" xfId="11" applyNumberFormat="1" applyFont="1" applyFill="1" applyBorder="1" applyAlignment="1">
      <alignment horizontal="right" vertical="center" shrinkToFit="1"/>
    </xf>
    <xf numFmtId="177" fontId="12" fillId="3" borderId="73" xfId="11" applyNumberFormat="1" applyFont="1" applyFill="1" applyBorder="1" applyAlignment="1">
      <alignment horizontal="right" vertical="center" shrinkToFit="1"/>
    </xf>
    <xf numFmtId="0" fontId="12" fillId="3" borderId="75" xfId="11" applyFont="1" applyFill="1" applyBorder="1" applyAlignment="1">
      <alignment horizontal="right" vertical="center" shrinkToFit="1"/>
    </xf>
    <xf numFmtId="0" fontId="12" fillId="3" borderId="7" xfId="11" applyFont="1" applyFill="1" applyBorder="1" applyAlignment="1">
      <alignment horizontal="right" vertical="center" shrinkToFit="1"/>
    </xf>
    <xf numFmtId="0" fontId="12" fillId="3" borderId="8" xfId="11" applyFont="1" applyFill="1" applyBorder="1" applyAlignment="1">
      <alignment horizontal="right" vertical="center" shrinkToFit="1"/>
    </xf>
    <xf numFmtId="0" fontId="25" fillId="2" borderId="0" xfId="12" applyFont="1" applyFill="1">
      <alignment vertical="center"/>
    </xf>
    <xf numFmtId="0" fontId="26" fillId="2" borderId="21" xfId="12" applyFont="1" applyFill="1" applyBorder="1" applyAlignment="1">
      <alignment horizontal="center" vertical="center"/>
    </xf>
    <xf numFmtId="0" fontId="26" fillId="2" borderId="22" xfId="12" applyFont="1" applyFill="1" applyBorder="1" applyAlignment="1">
      <alignment horizontal="center" vertical="center"/>
    </xf>
    <xf numFmtId="0" fontId="26"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46" xfId="12" applyFont="1" applyFill="1" applyBorder="1">
      <alignment vertical="center"/>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2" borderId="19" xfId="12" applyFont="1" applyFill="1" applyBorder="1" applyAlignment="1">
      <alignment horizontal="left" vertical="center"/>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10"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34" xfId="12" applyFont="1" applyFill="1" applyBorder="1" applyAlignment="1">
      <alignment horizontal="center" vertical="center"/>
    </xf>
    <xf numFmtId="0" fontId="4" fillId="2" borderId="12" xfId="12" applyFont="1" applyFill="1" applyBorder="1" applyAlignment="1">
      <alignment horizontal="center" vertical="center"/>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181" fontId="4" fillId="2" borderId="6" xfId="14" applyNumberFormat="1" applyFont="1" applyFill="1" applyBorder="1" applyAlignment="1">
      <alignment horizontal="right" vertical="center" shrinkToFit="1"/>
    </xf>
    <xf numFmtId="0" fontId="29" fillId="2" borderId="11" xfId="12" applyFont="1" applyFill="1" applyBorder="1" applyAlignment="1">
      <alignment horizontal="center" vertical="center"/>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38"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0" fontId="4" fillId="2" borderId="52" xfId="12" applyFont="1" applyFill="1" applyBorder="1" applyAlignment="1">
      <alignment horizontal="center" vertical="center"/>
    </xf>
    <xf numFmtId="0" fontId="4" fillId="2" borderId="38"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9"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77" fontId="24" fillId="0" borderId="2" xfId="2" applyNumberFormat="1" applyFont="1" applyBorder="1">
      <alignment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4" fillId="2" borderId="10" xfId="3" applyNumberFormat="1" applyFont="1" applyFill="1" applyBorder="1" applyAlignment="1">
      <alignment horizontal="left" vertical="center" wrapText="1"/>
    </xf>
    <xf numFmtId="178" fontId="24" fillId="2" borderId="9" xfId="3" applyNumberFormat="1" applyFont="1" applyFill="1" applyBorder="1" applyAlignment="1">
      <alignment horizontal="left" vertical="center" wrapText="1"/>
    </xf>
    <xf numFmtId="178" fontId="24" fillId="2" borderId="11" xfId="3" applyNumberFormat="1" applyFont="1" applyFill="1" applyBorder="1" applyAlignment="1">
      <alignment horizontal="left" vertical="center" wrapText="1"/>
    </xf>
    <xf numFmtId="0" fontId="24" fillId="2" borderId="10" xfId="3" applyFont="1" applyFill="1" applyBorder="1" applyAlignment="1">
      <alignment horizontal="left" vertical="center"/>
    </xf>
    <xf numFmtId="0" fontId="24" fillId="2" borderId="9" xfId="3" applyFont="1" applyFill="1" applyBorder="1" applyAlignment="1">
      <alignment horizontal="left" vertical="center"/>
    </xf>
    <xf numFmtId="0" fontId="24" fillId="2" borderId="11" xfId="3" applyFont="1" applyFill="1" applyBorder="1" applyAlignment="1">
      <alignment horizontal="left" vertical="center"/>
    </xf>
    <xf numFmtId="177" fontId="31" fillId="0" borderId="10" xfId="2" applyNumberFormat="1" applyFont="1" applyBorder="1">
      <alignment vertical="center"/>
    </xf>
    <xf numFmtId="177" fontId="31" fillId="0" borderId="9" xfId="2" applyNumberFormat="1" applyFont="1" applyBorder="1">
      <alignment vertical="center"/>
    </xf>
    <xf numFmtId="177" fontId="31" fillId="0" borderId="11" xfId="2" applyNumberFormat="1" applyFont="1" applyBorder="1">
      <alignment vertical="center"/>
    </xf>
    <xf numFmtId="177" fontId="31" fillId="0" borderId="36" xfId="4" applyNumberFormat="1" applyFont="1" applyBorder="1" applyAlignment="1">
      <alignment horizontal="center" vertical="center" wrapText="1"/>
    </xf>
    <xf numFmtId="177" fontId="31" fillId="0" borderId="32" xfId="4" applyNumberFormat="1" applyFont="1" applyBorder="1" applyAlignment="1">
      <alignment horizontal="center" vertical="center" wrapText="1"/>
    </xf>
    <xf numFmtId="177" fontId="31" fillId="0" borderId="10" xfId="4" applyNumberFormat="1" applyFont="1" applyBorder="1" applyAlignment="1">
      <alignment horizontal="center" vertical="center"/>
    </xf>
    <xf numFmtId="177" fontId="31" fillId="0" borderId="9" xfId="4" applyNumberFormat="1" applyFont="1" applyBorder="1" applyAlignment="1">
      <alignment horizontal="center" vertical="center"/>
    </xf>
    <xf numFmtId="177" fontId="31" fillId="0" borderId="11" xfId="4" applyNumberFormat="1" applyFont="1" applyBorder="1" applyAlignment="1">
      <alignment horizontal="center" vertical="center"/>
    </xf>
    <xf numFmtId="177" fontId="24" fillId="2" borderId="10" xfId="2" applyNumberFormat="1" applyFont="1" applyFill="1" applyBorder="1" applyAlignment="1">
      <alignment vertical="center" wrapText="1"/>
    </xf>
    <xf numFmtId="177" fontId="24" fillId="2" borderId="9" xfId="2" applyNumberFormat="1" applyFont="1" applyFill="1" applyBorder="1" applyAlignment="1">
      <alignment vertical="center" wrapText="1"/>
    </xf>
    <xf numFmtId="177" fontId="24" fillId="2" borderId="11" xfId="2" applyNumberFormat="1" applyFont="1" applyFill="1" applyBorder="1" applyAlignment="1">
      <alignment vertical="center" wrapText="1"/>
    </xf>
    <xf numFmtId="177" fontId="24" fillId="0" borderId="10" xfId="2" applyNumberFormat="1" applyFont="1" applyBorder="1" applyAlignment="1">
      <alignment vertical="center" wrapText="1"/>
    </xf>
    <xf numFmtId="177" fontId="24" fillId="0" borderId="9" xfId="2" applyNumberFormat="1" applyFont="1" applyBorder="1" applyAlignment="1">
      <alignment vertical="center" wrapText="1"/>
    </xf>
    <xf numFmtId="177" fontId="24" fillId="0" borderId="11" xfId="2" applyNumberFormat="1" applyFont="1" applyBorder="1" applyAlignment="1">
      <alignment vertical="center" wrapText="1"/>
    </xf>
    <xf numFmtId="0" fontId="24" fillId="2" borderId="10" xfId="2" applyFont="1" applyFill="1" applyBorder="1">
      <alignment vertical="center"/>
    </xf>
    <xf numFmtId="0" fontId="24" fillId="2" borderId="9" xfId="2" applyFont="1" applyFill="1" applyBorder="1">
      <alignment vertical="center"/>
    </xf>
    <xf numFmtId="0" fontId="24" fillId="2" borderId="11" xfId="2" applyFont="1" applyFill="1" applyBorder="1">
      <alignment vertical="center"/>
    </xf>
    <xf numFmtId="0" fontId="33" fillId="0" borderId="19" xfId="16" applyFont="1" applyBorder="1" applyAlignment="1">
      <alignment horizontal="left" vertical="center" wrapText="1"/>
    </xf>
    <xf numFmtId="0" fontId="33" fillId="0" borderId="20" xfId="16" applyFont="1" applyBorder="1" applyAlignment="1">
      <alignment horizontal="left" vertical="center" wrapText="1"/>
    </xf>
    <xf numFmtId="0" fontId="33" fillId="0" borderId="2" xfId="16" applyFont="1" applyBorder="1" applyAlignment="1">
      <alignment horizontal="left" vertical="center"/>
    </xf>
    <xf numFmtId="0" fontId="33" fillId="0" borderId="39" xfId="16" applyFont="1" applyBorder="1" applyAlignment="1">
      <alignment horizontal="left" vertical="center"/>
    </xf>
    <xf numFmtId="0" fontId="33" fillId="0" borderId="55" xfId="16" applyFont="1" applyBorder="1" applyAlignment="1">
      <alignment horizontal="left" vertical="center"/>
    </xf>
    <xf numFmtId="0" fontId="33" fillId="0" borderId="57" xfId="16" applyFont="1" applyBorder="1" applyAlignment="1">
      <alignment horizontal="left" vertical="center"/>
    </xf>
    <xf numFmtId="0" fontId="34" fillId="0" borderId="9" xfId="17" applyFont="1" applyBorder="1" applyAlignment="1">
      <alignment horizontal="left" vertical="center" wrapText="1"/>
    </xf>
    <xf numFmtId="0" fontId="34" fillId="0" borderId="53" xfId="17" applyFont="1" applyBorder="1" applyAlignment="1">
      <alignment horizontal="left" vertical="center" wrapText="1"/>
    </xf>
    <xf numFmtId="0" fontId="34" fillId="0" borderId="55" xfId="17" applyFont="1" applyBorder="1" applyAlignment="1">
      <alignment horizontal="left" vertical="center" wrapText="1"/>
    </xf>
    <xf numFmtId="0" fontId="34" fillId="0" borderId="57" xfId="17" applyFont="1" applyBorder="1" applyAlignment="1">
      <alignment horizontal="left" vertical="center" wrapText="1"/>
    </xf>
    <xf numFmtId="0" fontId="34" fillId="0" borderId="50" xfId="17" applyFont="1" applyBorder="1" applyAlignment="1">
      <alignment horizontal="left" vertical="center" wrapText="1"/>
    </xf>
    <xf numFmtId="0" fontId="34" fillId="0" borderId="52" xfId="17" applyFont="1" applyBorder="1" applyAlignment="1">
      <alignment horizontal="left" vertical="center" wrapText="1"/>
    </xf>
    <xf numFmtId="0" fontId="34" fillId="0" borderId="18" xfId="18" applyFont="1" applyBorder="1" applyAlignment="1">
      <alignment vertical="center" wrapText="1"/>
    </xf>
    <xf numFmtId="0" fontId="34" fillId="0" borderId="14" xfId="18" applyFont="1" applyBorder="1" applyAlignment="1">
      <alignment vertical="center" wrapText="1"/>
    </xf>
    <xf numFmtId="0" fontId="34" fillId="0" borderId="27" xfId="18" applyFont="1" applyBorder="1" applyAlignment="1">
      <alignment vertical="center" wrapText="1"/>
    </xf>
    <xf numFmtId="0" fontId="34" fillId="0" borderId="5" xfId="18" applyFont="1" applyBorder="1" applyAlignment="1">
      <alignment vertical="center" wrapText="1"/>
    </xf>
    <xf numFmtId="0" fontId="34" fillId="0" borderId="29" xfId="18" applyFont="1" applyBorder="1" applyAlignment="1">
      <alignment vertical="center" wrapText="1"/>
    </xf>
    <xf numFmtId="0" fontId="34" fillId="0" borderId="8" xfId="18" applyFont="1" applyBorder="1" applyAlignment="1">
      <alignment vertical="center" wrapText="1"/>
    </xf>
    <xf numFmtId="0" fontId="34" fillId="0" borderId="50" xfId="18" applyFont="1" applyBorder="1">
      <alignment vertical="center"/>
    </xf>
    <xf numFmtId="0" fontId="34" fillId="0" borderId="52" xfId="18" applyFont="1" applyBorder="1">
      <alignment vertical="center"/>
    </xf>
    <xf numFmtId="0" fontId="34" fillId="0" borderId="9" xfId="18" applyFont="1" applyBorder="1">
      <alignment vertical="center"/>
    </xf>
    <xf numFmtId="0" fontId="34" fillId="0" borderId="53" xfId="18" applyFont="1" applyBorder="1">
      <alignment vertical="center"/>
    </xf>
    <xf numFmtId="0" fontId="34" fillId="0" borderId="34" xfId="18" applyFont="1" applyBorder="1" applyAlignment="1">
      <alignment vertical="center" wrapText="1"/>
    </xf>
    <xf numFmtId="0" fontId="34" fillId="0" borderId="11" xfId="18" applyFont="1" applyBorder="1" applyAlignment="1">
      <alignment vertical="center" wrapText="1"/>
    </xf>
    <xf numFmtId="0" fontId="34" fillId="0" borderId="62" xfId="18" applyFont="1" applyBorder="1">
      <alignment vertical="center"/>
    </xf>
    <xf numFmtId="0" fontId="34" fillId="0" borderId="56" xfId="18" applyFont="1" applyBorder="1">
      <alignment vertical="center"/>
    </xf>
    <xf numFmtId="0" fontId="34" fillId="0" borderId="55" xfId="18" applyFont="1" applyBorder="1">
      <alignment vertical="center"/>
    </xf>
    <xf numFmtId="0" fontId="34" fillId="0" borderId="57" xfId="18" applyFont="1" applyBorder="1">
      <alignment vertical="center"/>
    </xf>
    <xf numFmtId="0" fontId="35" fillId="0" borderId="183" xfId="18" applyFont="1" applyBorder="1" applyAlignment="1">
      <alignment horizontal="center" vertical="center" wrapText="1"/>
    </xf>
    <xf numFmtId="0" fontId="35" fillId="0" borderId="184" xfId="18" applyFont="1" applyBorder="1" applyAlignment="1">
      <alignment horizontal="center" vertical="center" wrapText="1"/>
    </xf>
    <xf numFmtId="0" fontId="35" fillId="0" borderId="24" xfId="18" applyFont="1" applyBorder="1" applyAlignment="1">
      <alignment horizontal="center" vertical="center" wrapText="1"/>
    </xf>
    <xf numFmtId="0" fontId="35" fillId="0" borderId="25" xfId="18" applyFont="1" applyBorder="1" applyAlignment="1">
      <alignment horizontal="center" vertical="center" wrapText="1"/>
    </xf>
    <xf numFmtId="0" fontId="35" fillId="0" borderId="112" xfId="18" applyFont="1" applyBorder="1" applyAlignment="1">
      <alignment horizontal="center" vertical="center" wrapText="1"/>
    </xf>
    <xf numFmtId="0" fontId="35" fillId="0" borderId="182" xfId="18" applyFont="1" applyBorder="1" applyAlignment="1">
      <alignment horizontal="center" vertical="center" wrapText="1"/>
    </xf>
    <xf numFmtId="0" fontId="37" fillId="0" borderId="49" xfId="18" applyFont="1" applyBorder="1">
      <alignment vertical="center"/>
    </xf>
    <xf numFmtId="0" fontId="37" fillId="0" borderId="50" xfId="18" applyFont="1" applyBorder="1">
      <alignment vertical="center"/>
    </xf>
    <xf numFmtId="0" fontId="37" fillId="0" borderId="51" xfId="18" applyFont="1" applyBorder="1">
      <alignment vertical="center"/>
    </xf>
    <xf numFmtId="0" fontId="35" fillId="0" borderId="10" xfId="18" applyFont="1" applyBorder="1">
      <alignment vertical="center"/>
    </xf>
    <xf numFmtId="0" fontId="35" fillId="0" borderId="9" xfId="18" applyFont="1" applyBorder="1">
      <alignment vertical="center"/>
    </xf>
    <xf numFmtId="0" fontId="35" fillId="0" borderId="53" xfId="18" applyFont="1" applyBorder="1">
      <alignment vertical="center"/>
    </xf>
    <xf numFmtId="0" fontId="35" fillId="0" borderId="54" xfId="18" applyFont="1" applyBorder="1">
      <alignment vertical="center"/>
    </xf>
    <xf numFmtId="0" fontId="35" fillId="0" borderId="55" xfId="18" applyFont="1" applyBorder="1">
      <alignment vertical="center"/>
    </xf>
    <xf numFmtId="0" fontId="35" fillId="0" borderId="56" xfId="18" applyFont="1" applyBorder="1">
      <alignment vertical="center"/>
    </xf>
    <xf numFmtId="0" fontId="34" fillId="0" borderId="18" xfId="19" applyFont="1" applyBorder="1" applyAlignment="1">
      <alignment vertical="center" wrapText="1"/>
    </xf>
    <xf numFmtId="0" fontId="34" fillId="0" borderId="14" xfId="19" applyFont="1" applyBorder="1" applyAlignment="1">
      <alignment vertical="center" wrapText="1"/>
    </xf>
    <xf numFmtId="0" fontId="34" fillId="0" borderId="27" xfId="19" applyFont="1" applyBorder="1" applyAlignment="1">
      <alignment vertical="center" wrapText="1"/>
    </xf>
    <xf numFmtId="0" fontId="34" fillId="0" borderId="5" xfId="19" applyFont="1" applyBorder="1" applyAlignment="1">
      <alignment vertical="center" wrapText="1"/>
    </xf>
    <xf numFmtId="0" fontId="34" fillId="0" borderId="29" xfId="19" applyFont="1" applyBorder="1" applyAlignment="1">
      <alignment vertical="center" wrapText="1"/>
    </xf>
    <xf numFmtId="0" fontId="34" fillId="0" borderId="8" xfId="19" applyFont="1" applyBorder="1" applyAlignment="1">
      <alignment vertical="center" wrapText="1"/>
    </xf>
    <xf numFmtId="0" fontId="34" fillId="0" borderId="50" xfId="19" applyFont="1" applyBorder="1" applyAlignment="1">
      <alignment horizontal="left" vertical="center"/>
    </xf>
    <xf numFmtId="0" fontId="34" fillId="0" borderId="52" xfId="19" applyFont="1" applyBorder="1" applyAlignment="1">
      <alignment horizontal="left" vertical="center"/>
    </xf>
    <xf numFmtId="0" fontId="34" fillId="0" borderId="9" xfId="19" applyFont="1" applyBorder="1" applyAlignment="1">
      <alignment horizontal="left" vertical="center"/>
    </xf>
    <xf numFmtId="0" fontId="34" fillId="0" borderId="53" xfId="19" applyFont="1" applyBorder="1" applyAlignment="1">
      <alignment horizontal="left" vertical="center"/>
    </xf>
    <xf numFmtId="0" fontId="34" fillId="0" borderId="10" xfId="19" applyFont="1" applyBorder="1" applyAlignment="1">
      <alignment horizontal="center" vertical="center" shrinkToFit="1"/>
    </xf>
    <xf numFmtId="0" fontId="34" fillId="0" borderId="9" xfId="19" applyFont="1" applyBorder="1" applyAlignment="1">
      <alignment horizontal="center" vertical="center" shrinkToFit="1"/>
    </xf>
    <xf numFmtId="0" fontId="34" fillId="0" borderId="53" xfId="19" applyFont="1" applyBorder="1" applyAlignment="1">
      <alignment horizontal="center" vertical="center" shrinkToFit="1"/>
    </xf>
    <xf numFmtId="0" fontId="34" fillId="0" borderId="38" xfId="19" applyFont="1" applyBorder="1" applyAlignment="1">
      <alignment vertical="center" wrapText="1"/>
    </xf>
    <xf numFmtId="0" fontId="34" fillId="0" borderId="3" xfId="19" applyFont="1" applyBorder="1" applyAlignment="1">
      <alignment vertical="center" wrapText="1"/>
    </xf>
    <xf numFmtId="0" fontId="34" fillId="0" borderId="62" xfId="19" applyFont="1" applyBorder="1">
      <alignment vertical="center"/>
    </xf>
    <xf numFmtId="0" fontId="34" fillId="0" borderId="56" xfId="19" applyFont="1" applyBorder="1">
      <alignment vertical="center"/>
    </xf>
    <xf numFmtId="0" fontId="34" fillId="0" borderId="55" xfId="19" applyFont="1" applyBorder="1" applyAlignment="1">
      <alignment horizontal="left" vertical="center"/>
    </xf>
    <xf numFmtId="0" fontId="34" fillId="0" borderId="57" xfId="19" applyFont="1" applyBorder="1" applyAlignment="1">
      <alignment horizontal="left" vertical="center"/>
    </xf>
    <xf numFmtId="0" fontId="40" fillId="0" borderId="10" xfId="16" applyFont="1" applyBorder="1" applyAlignment="1" applyProtection="1">
      <alignment horizontal="left" vertical="center" wrapText="1"/>
      <protection locked="0"/>
    </xf>
    <xf numFmtId="0" fontId="40" fillId="0" borderId="9" xfId="16" applyFont="1" applyBorder="1" applyAlignment="1" applyProtection="1">
      <alignment horizontal="left" vertical="center" wrapText="1"/>
      <protection locked="0"/>
    </xf>
    <xf numFmtId="0" fontId="40" fillId="0" borderId="53" xfId="16" applyFont="1" applyBorder="1" applyAlignment="1" applyProtection="1">
      <alignment horizontal="left" vertical="center" wrapText="1"/>
      <protection locked="0"/>
    </xf>
    <xf numFmtId="0" fontId="40" fillId="0" borderId="54" xfId="16" applyFont="1" applyBorder="1" applyAlignment="1" applyProtection="1">
      <alignment horizontal="left" vertical="center" wrapText="1"/>
      <protection locked="0"/>
    </xf>
    <xf numFmtId="0" fontId="40" fillId="0" borderId="55" xfId="16" applyFont="1" applyBorder="1" applyAlignment="1" applyProtection="1">
      <alignment horizontal="left" vertical="center" wrapText="1"/>
      <protection locked="0"/>
    </xf>
    <xf numFmtId="0" fontId="40" fillId="0" borderId="57" xfId="16" applyFont="1" applyBorder="1" applyAlignment="1" applyProtection="1">
      <alignment horizontal="left" vertical="center" wrapText="1"/>
      <protection locked="0"/>
    </xf>
    <xf numFmtId="0" fontId="40" fillId="0" borderId="22" xfId="16" applyFont="1" applyBorder="1" applyAlignment="1">
      <alignment horizontal="left" vertical="center"/>
    </xf>
    <xf numFmtId="0" fontId="40" fillId="0" borderId="23" xfId="16" applyFont="1" applyBorder="1" applyAlignment="1">
      <alignment horizontal="left" vertical="center"/>
    </xf>
    <xf numFmtId="0" fontId="40" fillId="0" borderId="19" xfId="16" applyFont="1" applyBorder="1" applyAlignment="1">
      <alignment horizontal="left" vertical="center" wrapText="1"/>
    </xf>
    <xf numFmtId="0" fontId="40" fillId="0" borderId="20" xfId="16" applyFont="1" applyBorder="1" applyAlignment="1">
      <alignment horizontal="left" vertical="center" wrapText="1"/>
    </xf>
    <xf numFmtId="0" fontId="40" fillId="0" borderId="2" xfId="16" applyFont="1" applyBorder="1" applyAlignment="1">
      <alignment horizontal="left" vertical="center"/>
    </xf>
    <xf numFmtId="0" fontId="40" fillId="0" borderId="39" xfId="16" applyFont="1" applyBorder="1" applyAlignment="1">
      <alignment horizontal="left" vertical="center"/>
    </xf>
    <xf numFmtId="0" fontId="40" fillId="0" borderId="9" xfId="16" applyFont="1" applyBorder="1" applyAlignment="1">
      <alignment horizontal="left" vertical="center"/>
    </xf>
    <xf numFmtId="0" fontId="40" fillId="0" borderId="53" xfId="16" applyFont="1" applyBorder="1" applyAlignment="1">
      <alignment horizontal="left"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9" fillId="0" borderId="1" xfId="2" applyFont="1" applyBorder="1" applyAlignment="1" applyProtection="1">
      <alignment horizontal="left" vertical="top" wrapText="1"/>
      <protection locked="0"/>
    </xf>
    <xf numFmtId="0" fontId="10" fillId="0" borderId="2" xfId="2" applyFont="1" applyBorder="1" applyAlignment="1" applyProtection="1">
      <alignment horizontal="left" vertical="top" wrapText="1"/>
      <protection locked="0"/>
    </xf>
    <xf numFmtId="0" fontId="10" fillId="0" borderId="3" xfId="2" applyFont="1" applyBorder="1" applyAlignment="1" applyProtection="1">
      <alignment horizontal="left" vertical="top" wrapText="1"/>
      <protection locked="0"/>
    </xf>
    <xf numFmtId="0" fontId="10" fillId="0" borderId="4" xfId="2" applyFont="1" applyBorder="1" applyAlignment="1" applyProtection="1">
      <alignment horizontal="left" vertical="top" wrapText="1"/>
      <protection locked="0"/>
    </xf>
    <xf numFmtId="0" fontId="10" fillId="0" borderId="0" xfId="2" applyFont="1" applyAlignment="1" applyProtection="1">
      <alignment horizontal="left" vertical="top" wrapText="1"/>
      <protection locked="0"/>
    </xf>
    <xf numFmtId="0" fontId="10" fillId="0" borderId="5" xfId="2" applyFont="1" applyBorder="1" applyAlignment="1" applyProtection="1">
      <alignment horizontal="left" vertical="top" wrapText="1"/>
      <protection locked="0"/>
    </xf>
    <xf numFmtId="0" fontId="10" fillId="0" borderId="6" xfId="2" applyFont="1" applyBorder="1" applyAlignment="1" applyProtection="1">
      <alignment horizontal="left" vertical="top" wrapText="1"/>
      <protection locked="0"/>
    </xf>
    <xf numFmtId="0" fontId="10" fillId="0" borderId="7" xfId="2" applyFont="1" applyBorder="1" applyAlignment="1" applyProtection="1">
      <alignment horizontal="left" vertical="top" wrapText="1"/>
      <protection locked="0"/>
    </xf>
    <xf numFmtId="0" fontId="10"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xf numFmtId="0" fontId="8"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cellXfs>
  <cellStyles count="21">
    <cellStyle name="標準" xfId="0" builtinId="0"/>
    <cellStyle name="標準 2" xfId="1" xr:uid="{00000000-0005-0000-0000-000001000000}"/>
    <cellStyle name="標準 2 2" xfId="8" xr:uid="{94FB9290-D224-4218-9DBB-21E920F9E3CF}"/>
    <cellStyle name="標準 2 3" xfId="10" xr:uid="{F8766E18-E874-4D78-9CDA-CDABF7DFE205}"/>
    <cellStyle name="標準 3" xfId="11" xr:uid="{93FCF5A1-135D-415E-BFED-B0EACCFD69A8}"/>
    <cellStyle name="標準 4" xfId="20" xr:uid="{737A0D5A-0B72-4803-A5ED-B241D0004DF9}"/>
    <cellStyle name="標準 4_APAHO401600" xfId="16" xr:uid="{97084447-609D-4AF7-B9C9-CC8FF9E222F8}"/>
    <cellStyle name="標準 4_APAHO4019001" xfId="19" xr:uid="{F3B4E32A-7505-4E49-A6BE-ED7A845AA41A}"/>
    <cellStyle name="標準 4_ZJ08_022012_青森市_2010" xfId="18" xr:uid="{2B31F15F-EBAA-4306-BA1E-A56325D2E8D6}"/>
    <cellStyle name="標準 6" xfId="7" xr:uid="{BD4433D7-B3AC-43C2-AEAB-13FAFF7AB654}"/>
    <cellStyle name="標準 6_APAHO401000" xfId="9" xr:uid="{167EE562-5520-41D7-9204-A2EE2574FB6D}"/>
    <cellStyle name="標準 6_APAHO401200_O-JJ1016-001-3_財政状況資料集(決算状況カード(各会計・関係団体))(Rev2)2" xfId="15" xr:uid="{6DC26958-7CF7-4336-BBFC-AD9BB119A50F}"/>
    <cellStyle name="標準 6_APAHO402200_O-JJ1016-001-3_財政状況資料集(決算状況カード(各会計・関係団体))(Rev2)2" xfId="12" xr:uid="{2BEEEE32-7009-4FB2-B209-07DB590C1CEC}"/>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4BB62682-B132-4C38-BDC9-F46E45205F2F}"/>
    <cellStyle name="標準_O-JJ0722-001-3_決算状況カード(各会計・関係団体)_O-JJ1016-001-3_財政状況資料集(決算状況カード(各会計・関係団体))(Rev2)2" xfId="14" xr:uid="{FF99F93C-E41A-4A2D-A2B0-C15C60BB36C3}"/>
    <cellStyle name="標準_O-JJ0722-001-8_連結実質赤字比率に係る赤字・黒字の構成分析" xfId="17" xr:uid="{4F67B579-4D93-454A-99B0-B58268FACC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([1]データシート!$F$3,[1]データシート!$F$5,[1]データシート!$F$7,[1]データシート!$F$9,[1]データシート!$F$11)</c:f>
              <c:numCache>
                <c:formatCode>General</c:formatCode>
                <c:ptCount val="5"/>
                <c:pt idx="0">
                  <c:v>70166</c:v>
                </c:pt>
                <c:pt idx="1">
                  <c:v>70329</c:v>
                </c:pt>
                <c:pt idx="2">
                  <c:v>71871</c:v>
                </c:pt>
                <c:pt idx="3">
                  <c:v>71807</c:v>
                </c:pt>
                <c:pt idx="4">
                  <c:v>80821</c:v>
                </c:pt>
              </c:numCache>
            </c:numRef>
          </c:val>
          <c:smooth val="0"/>
          <c:extLst>
            <c:ext xmlns:c16="http://schemas.microsoft.com/office/drawing/2014/chart" uri="{C3380CC4-5D6E-409C-BE32-E72D297353CC}">
              <c16:uniqueId val="{00000000-A383-4E4C-90AD-3C341CD7FDEB}"/>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([1]データシート!$D$3,[1]データシート!$D$5,[1]データシート!$D$7,[1]データシート!$D$9,[1]データシート!$D$11)</c:f>
              <c:numCache>
                <c:formatCode>General</c:formatCode>
                <c:ptCount val="5"/>
                <c:pt idx="0">
                  <c:v>165469</c:v>
                </c:pt>
                <c:pt idx="1">
                  <c:v>173994</c:v>
                </c:pt>
                <c:pt idx="2">
                  <c:v>127432</c:v>
                </c:pt>
                <c:pt idx="3">
                  <c:v>73486</c:v>
                </c:pt>
                <c:pt idx="4">
                  <c:v>112902</c:v>
                </c:pt>
              </c:numCache>
            </c:numRef>
          </c:val>
          <c:smooth val="0"/>
          <c:extLst>
            <c:ext xmlns:c16="http://schemas.microsoft.com/office/drawing/2014/chart" uri="{C3380CC4-5D6E-409C-BE32-E72D297353CC}">
              <c16:uniqueId val="{00000001-A383-4E4C-90AD-3C341CD7FDE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[1]データシート!$B$19:$F$19</c:f>
              <c:numCache>
                <c:formatCode>General</c:formatCode>
                <c:ptCount val="5"/>
                <c:pt idx="0">
                  <c:v>5.54</c:v>
                </c:pt>
                <c:pt idx="1">
                  <c:v>4.87</c:v>
                </c:pt>
                <c:pt idx="2">
                  <c:v>4.79</c:v>
                </c:pt>
                <c:pt idx="3">
                  <c:v>5.7</c:v>
                </c:pt>
                <c:pt idx="4">
                  <c:v>5.26</c:v>
                </c:pt>
              </c:numCache>
            </c:numRef>
          </c:val>
          <c:extLst>
            <c:ext xmlns:c16="http://schemas.microsoft.com/office/drawing/2014/chart" uri="{C3380CC4-5D6E-409C-BE32-E72D297353CC}">
              <c16:uniqueId val="{00000000-DE43-454A-9247-B90C6C705252}"/>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[1]データシート!$B$20:$F$20</c:f>
              <c:numCache>
                <c:formatCode>General</c:formatCode>
                <c:ptCount val="5"/>
                <c:pt idx="0">
                  <c:v>55.8</c:v>
                </c:pt>
                <c:pt idx="1">
                  <c:v>51.67</c:v>
                </c:pt>
                <c:pt idx="2">
                  <c:v>52.13</c:v>
                </c:pt>
                <c:pt idx="3">
                  <c:v>55.18</c:v>
                </c:pt>
                <c:pt idx="4">
                  <c:v>57.53</c:v>
                </c:pt>
              </c:numCache>
            </c:numRef>
          </c:val>
          <c:extLst>
            <c:ext xmlns:c16="http://schemas.microsoft.com/office/drawing/2014/chart" uri="{C3380CC4-5D6E-409C-BE32-E72D297353CC}">
              <c16:uniqueId val="{00000001-DE43-454A-9247-B90C6C70525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R01</c:v>
                </c:pt>
                <c:pt idx="1">
                  <c:v>R02</c:v>
                </c:pt>
                <c:pt idx="2">
                  <c:v>R03</c:v>
                </c:pt>
                <c:pt idx="3">
                  <c:v>R04</c:v>
                </c:pt>
                <c:pt idx="4">
                  <c:v>R05</c:v>
                </c:pt>
              </c:strCache>
            </c:strRef>
          </c:cat>
          <c:val>
            <c:numRef>
              <c:f>[1]データシート!$B$21:$F$21</c:f>
              <c:numCache>
                <c:formatCode>General</c:formatCode>
                <c:ptCount val="5"/>
                <c:pt idx="0">
                  <c:v>-3.03</c:v>
                </c:pt>
                <c:pt idx="1">
                  <c:v>-4.93</c:v>
                </c:pt>
                <c:pt idx="2">
                  <c:v>0.11</c:v>
                </c:pt>
                <c:pt idx="3">
                  <c:v>0.88</c:v>
                </c:pt>
                <c:pt idx="4">
                  <c:v>-0.36</c:v>
                </c:pt>
              </c:numCache>
            </c:numRef>
          </c:val>
          <c:smooth val="0"/>
          <c:extLst>
            <c:ext xmlns:c16="http://schemas.microsoft.com/office/drawing/2014/chart" uri="{C3380CC4-5D6E-409C-BE32-E72D297353CC}">
              <c16:uniqueId val="{00000002-DE43-454A-9247-B90C6C70525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[1]データシート!$B$27:$K$27</c:f>
              <c:numCache>
                <c:formatCode>General</c:formatCode>
                <c:ptCount val="10"/>
                <c:pt idx="0">
                  <c:v>#N/A</c:v>
                </c:pt>
                <c:pt idx="1">
                  <c:v>3.15</c:v>
                </c:pt>
                <c:pt idx="2">
                  <c:v>#N/A</c:v>
                </c:pt>
                <c:pt idx="3">
                  <c:v>2.5099999999999998</c:v>
                </c:pt>
                <c:pt idx="4">
                  <c:v>#N/A</c:v>
                </c:pt>
                <c:pt idx="5">
                  <c:v>1.98</c:v>
                </c:pt>
                <c:pt idx="6">
                  <c:v>#N/A</c:v>
                </c:pt>
                <c:pt idx="7">
                  <c:v>1.98</c:v>
                </c:pt>
                <c:pt idx="8">
                  <c:v>0</c:v>
                </c:pt>
                <c:pt idx="9">
                  <c:v>0</c:v>
                </c:pt>
              </c:numCache>
            </c:numRef>
          </c:val>
          <c:extLst>
            <c:ext xmlns:c16="http://schemas.microsoft.com/office/drawing/2014/chart" uri="{C3380CC4-5D6E-409C-BE32-E72D297353CC}">
              <c16:uniqueId val="{00000000-8779-44D5-8563-F33C618CEFF3}"/>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779-44D5-8563-F33C618CEFF3}"/>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779-44D5-8563-F33C618CEFF3}"/>
            </c:ext>
          </c:extLst>
        </c:ser>
        <c:ser>
          <c:idx val="3"/>
          <c:order val="3"/>
          <c:tx>
            <c:strRef>
              <c:f>[1]データシート!$A$30</c:f>
              <c:strCache>
                <c:ptCount val="1"/>
                <c:pt idx="0">
                  <c:v>奨学金特別会計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[1]データシート!$B$30:$K$30</c:f>
              <c:numCache>
                <c:formatCode>General</c:formatCode>
                <c:ptCount val="10"/>
                <c:pt idx="0">
                  <c:v>#N/A</c:v>
                </c:pt>
                <c:pt idx="1">
                  <c:v>0.03</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8779-44D5-8563-F33C618CEFF3}"/>
            </c:ext>
          </c:extLst>
        </c:ser>
        <c:ser>
          <c:idx val="4"/>
          <c:order val="4"/>
          <c:tx>
            <c:strRef>
              <c:f>[1]データシート!$A$31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[1]データシート!$B$31:$K$31</c:f>
              <c:numCache>
                <c:formatCode>General</c:formatCode>
                <c:ptCount val="10"/>
                <c:pt idx="0">
                  <c:v>#N/A</c:v>
                </c:pt>
                <c:pt idx="1">
                  <c:v>0.03</c:v>
                </c:pt>
                <c:pt idx="2">
                  <c:v>#N/A</c:v>
                </c:pt>
                <c:pt idx="3">
                  <c:v>0.03</c:v>
                </c:pt>
                <c:pt idx="4">
                  <c:v>#N/A</c:v>
                </c:pt>
                <c:pt idx="5">
                  <c:v>0.03</c:v>
                </c:pt>
                <c:pt idx="6">
                  <c:v>#N/A</c:v>
                </c:pt>
                <c:pt idx="7">
                  <c:v>0.04</c:v>
                </c:pt>
                <c:pt idx="8">
                  <c:v>#N/A</c:v>
                </c:pt>
                <c:pt idx="9">
                  <c:v>0.04</c:v>
                </c:pt>
              </c:numCache>
            </c:numRef>
          </c:val>
          <c:extLst>
            <c:ext xmlns:c16="http://schemas.microsoft.com/office/drawing/2014/chart" uri="{C3380CC4-5D6E-409C-BE32-E72D297353CC}">
              <c16:uniqueId val="{00000004-8779-44D5-8563-F33C618CEFF3}"/>
            </c:ext>
          </c:extLst>
        </c:ser>
        <c:ser>
          <c:idx val="5"/>
          <c:order val="5"/>
          <c:tx>
            <c:strRef>
              <c:f>[1]データシート!$A$32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[1]データシート!$B$32:$K$32</c:f>
              <c:numCache>
                <c:formatCode>General</c:formatCode>
                <c:ptCount val="10"/>
                <c:pt idx="0">
                  <c:v>#N/A</c:v>
                </c:pt>
                <c:pt idx="1">
                  <c:v>1.25</c:v>
                </c:pt>
                <c:pt idx="2">
                  <c:v>#N/A</c:v>
                </c:pt>
                <c:pt idx="3">
                  <c:v>0.7</c:v>
                </c:pt>
                <c:pt idx="4">
                  <c:v>#N/A</c:v>
                </c:pt>
                <c:pt idx="5">
                  <c:v>1.98</c:v>
                </c:pt>
                <c:pt idx="6">
                  <c:v>#N/A</c:v>
                </c:pt>
                <c:pt idx="7">
                  <c:v>1.8</c:v>
                </c:pt>
                <c:pt idx="8">
                  <c:v>#N/A</c:v>
                </c:pt>
                <c:pt idx="9">
                  <c:v>2.04</c:v>
                </c:pt>
              </c:numCache>
            </c:numRef>
          </c:val>
          <c:extLst>
            <c:ext xmlns:c16="http://schemas.microsoft.com/office/drawing/2014/chart" uri="{C3380CC4-5D6E-409C-BE32-E72D297353CC}">
              <c16:uniqueId val="{00000005-8779-44D5-8563-F33C618CEFF3}"/>
            </c:ext>
          </c:extLst>
        </c:ser>
        <c:ser>
          <c:idx val="6"/>
          <c:order val="6"/>
          <c:tx>
            <c:strRef>
              <c:f>[1]データシート!$A$33</c:f>
              <c:strCache>
                <c:ptCount val="1"/>
                <c:pt idx="0">
                  <c:v>水道事業会計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[1]データシート!$B$33:$K$33</c:f>
              <c:numCache>
                <c:formatCode>General</c:formatCode>
                <c:ptCount val="10"/>
                <c:pt idx="0">
                  <c:v>#N/A</c:v>
                </c:pt>
                <c:pt idx="1">
                  <c:v>1.47</c:v>
                </c:pt>
                <c:pt idx="2">
                  <c:v>#N/A</c:v>
                </c:pt>
                <c:pt idx="3">
                  <c:v>2.2000000000000002</c:v>
                </c:pt>
                <c:pt idx="4">
                  <c:v>#N/A</c:v>
                </c:pt>
                <c:pt idx="5">
                  <c:v>2.1</c:v>
                </c:pt>
                <c:pt idx="6">
                  <c:v>#N/A</c:v>
                </c:pt>
                <c:pt idx="7">
                  <c:v>2.08</c:v>
                </c:pt>
                <c:pt idx="8">
                  <c:v>#N/A</c:v>
                </c:pt>
                <c:pt idx="9">
                  <c:v>2.6</c:v>
                </c:pt>
              </c:numCache>
            </c:numRef>
          </c:val>
          <c:extLst>
            <c:ext xmlns:c16="http://schemas.microsoft.com/office/drawing/2014/chart" uri="{C3380CC4-5D6E-409C-BE32-E72D297353CC}">
              <c16:uniqueId val="{00000006-8779-44D5-8563-F33C618CEFF3}"/>
            </c:ext>
          </c:extLst>
        </c:ser>
        <c:ser>
          <c:idx val="7"/>
          <c:order val="7"/>
          <c:tx>
            <c:strRef>
              <c:f>[1]データシート!$A$34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[1]データシート!$B$34:$K$34</c:f>
              <c:numCache>
                <c:formatCode>General</c:formatCode>
                <c:ptCount val="10"/>
                <c:pt idx="0">
                  <c:v>#N/A</c:v>
                </c:pt>
                <c:pt idx="1">
                  <c:v>2.0099999999999998</c:v>
                </c:pt>
                <c:pt idx="2">
                  <c:v>#N/A</c:v>
                </c:pt>
                <c:pt idx="3">
                  <c:v>2.1</c:v>
                </c:pt>
                <c:pt idx="4">
                  <c:v>#N/A</c:v>
                </c:pt>
                <c:pt idx="5">
                  <c:v>2.37</c:v>
                </c:pt>
                <c:pt idx="6">
                  <c:v>#N/A</c:v>
                </c:pt>
                <c:pt idx="7">
                  <c:v>2.99</c:v>
                </c:pt>
                <c:pt idx="8">
                  <c:v>#N/A</c:v>
                </c:pt>
                <c:pt idx="9">
                  <c:v>2.66</c:v>
                </c:pt>
              </c:numCache>
            </c:numRef>
          </c:val>
          <c:extLst>
            <c:ext xmlns:c16="http://schemas.microsoft.com/office/drawing/2014/chart" uri="{C3380CC4-5D6E-409C-BE32-E72D297353CC}">
              <c16:uniqueId val="{00000007-8779-44D5-8563-F33C618CEFF3}"/>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[1]データシート!$B$35:$K$35</c:f>
              <c:numCache>
                <c:formatCode>General</c:formatCode>
                <c:ptCount val="10"/>
                <c:pt idx="0">
                  <c:v>#N/A</c:v>
                </c:pt>
                <c:pt idx="1">
                  <c:v>5.49</c:v>
                </c:pt>
                <c:pt idx="2">
                  <c:v>#N/A</c:v>
                </c:pt>
                <c:pt idx="3">
                  <c:v>4.8600000000000003</c:v>
                </c:pt>
                <c:pt idx="4">
                  <c:v>#N/A</c:v>
                </c:pt>
                <c:pt idx="5">
                  <c:v>4.78</c:v>
                </c:pt>
                <c:pt idx="6">
                  <c:v>#N/A</c:v>
                </c:pt>
                <c:pt idx="7">
                  <c:v>5.69</c:v>
                </c:pt>
                <c:pt idx="8">
                  <c:v>#N/A</c:v>
                </c:pt>
                <c:pt idx="9">
                  <c:v>5.25</c:v>
                </c:pt>
              </c:numCache>
            </c:numRef>
          </c:val>
          <c:extLst>
            <c:ext xmlns:c16="http://schemas.microsoft.com/office/drawing/2014/chart" uri="{C3380CC4-5D6E-409C-BE32-E72D297353CC}">
              <c16:uniqueId val="{00000008-8779-44D5-8563-F33C618CEFF3}"/>
            </c:ext>
          </c:extLst>
        </c:ser>
        <c:ser>
          <c:idx val="9"/>
          <c:order val="9"/>
          <c:tx>
            <c:strRef>
              <c:f>[1]データシート!$A$36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[1]データシート!$B$36:$K$36</c:f>
              <c:numCache>
                <c:formatCode>General</c:formatCode>
                <c:ptCount val="10"/>
                <c:pt idx="0">
                  <c:v>0.31</c:v>
                </c:pt>
                <c:pt idx="1">
                  <c:v>#N/A</c:v>
                </c:pt>
                <c:pt idx="2">
                  <c:v>#N/A</c:v>
                </c:pt>
                <c:pt idx="3">
                  <c:v>0.19</c:v>
                </c:pt>
                <c:pt idx="4">
                  <c:v>#N/A</c:v>
                </c:pt>
                <c:pt idx="5">
                  <c:v>0.01</c:v>
                </c:pt>
                <c:pt idx="6">
                  <c:v>0.56999999999999995</c:v>
                </c:pt>
                <c:pt idx="7">
                  <c:v>#N/A</c:v>
                </c:pt>
                <c:pt idx="8">
                  <c:v>0.19</c:v>
                </c:pt>
                <c:pt idx="9">
                  <c:v>#N/A</c:v>
                </c:pt>
              </c:numCache>
            </c:numRef>
          </c:val>
          <c:extLst>
            <c:ext xmlns:c16="http://schemas.microsoft.com/office/drawing/2014/chart" uri="{C3380CC4-5D6E-409C-BE32-E72D297353CC}">
              <c16:uniqueId val="{00000009-8779-44D5-8563-F33C618CEFF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[1]データシート!$B$42:$P$42</c:f>
              <c:numCache>
                <c:formatCode>General</c:formatCode>
                <c:ptCount val="15"/>
                <c:pt idx="2">
                  <c:v>3238</c:v>
                </c:pt>
                <c:pt idx="5">
                  <c:v>3613</c:v>
                </c:pt>
                <c:pt idx="8">
                  <c:v>3647</c:v>
                </c:pt>
                <c:pt idx="11">
                  <c:v>3799</c:v>
                </c:pt>
                <c:pt idx="14">
                  <c:v>3877</c:v>
                </c:pt>
              </c:numCache>
            </c:numRef>
          </c:val>
          <c:extLst>
            <c:ext xmlns:c16="http://schemas.microsoft.com/office/drawing/2014/chart" uri="{C3380CC4-5D6E-409C-BE32-E72D297353CC}">
              <c16:uniqueId val="{00000000-E122-4B9F-A033-4447C7C0A50F}"/>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122-4B9F-A033-4447C7C0A50F}"/>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[1]データシート!$B$44:$P$44</c:f>
              <c:numCache>
                <c:formatCode>General</c:formatCode>
                <c:ptCount val="15"/>
                <c:pt idx="0">
                  <c:v>7</c:v>
                </c:pt>
                <c:pt idx="3">
                  <c:v>10</c:v>
                </c:pt>
                <c:pt idx="6">
                  <c:v>56</c:v>
                </c:pt>
                <c:pt idx="9">
                  <c:v>50</c:v>
                </c:pt>
                <c:pt idx="12">
                  <c:v>28</c:v>
                </c:pt>
              </c:numCache>
            </c:numRef>
          </c:val>
          <c:extLst>
            <c:ext xmlns:c16="http://schemas.microsoft.com/office/drawing/2014/chart" uri="{C3380CC4-5D6E-409C-BE32-E72D297353CC}">
              <c16:uniqueId val="{00000002-E122-4B9F-A033-4447C7C0A50F}"/>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[1]データシート!$B$45:$P$45</c:f>
              <c:numCache>
                <c:formatCode>General</c:formatCode>
                <c:ptCount val="15"/>
                <c:pt idx="0">
                  <c:v>72</c:v>
                </c:pt>
                <c:pt idx="3">
                  <c:v>67</c:v>
                </c:pt>
                <c:pt idx="6">
                  <c:v>91</c:v>
                </c:pt>
                <c:pt idx="9">
                  <c:v>183</c:v>
                </c:pt>
                <c:pt idx="12">
                  <c:v>196</c:v>
                </c:pt>
              </c:numCache>
            </c:numRef>
          </c:val>
          <c:extLst>
            <c:ext xmlns:c16="http://schemas.microsoft.com/office/drawing/2014/chart" uri="{C3380CC4-5D6E-409C-BE32-E72D297353CC}">
              <c16:uniqueId val="{00000003-E122-4B9F-A033-4447C7C0A50F}"/>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[1]データシート!$B$46:$P$46</c:f>
              <c:numCache>
                <c:formatCode>General</c:formatCode>
                <c:ptCount val="15"/>
                <c:pt idx="0">
                  <c:v>553</c:v>
                </c:pt>
                <c:pt idx="3">
                  <c:v>949</c:v>
                </c:pt>
                <c:pt idx="6">
                  <c:v>839</c:v>
                </c:pt>
                <c:pt idx="9">
                  <c:v>646</c:v>
                </c:pt>
                <c:pt idx="12">
                  <c:v>650</c:v>
                </c:pt>
              </c:numCache>
            </c:numRef>
          </c:val>
          <c:extLst>
            <c:ext xmlns:c16="http://schemas.microsoft.com/office/drawing/2014/chart" uri="{C3380CC4-5D6E-409C-BE32-E72D297353CC}">
              <c16:uniqueId val="{00000004-E122-4B9F-A033-4447C7C0A50F}"/>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122-4B9F-A033-4447C7C0A50F}"/>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122-4B9F-A033-4447C7C0A50F}"/>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[1]データシート!$B$49:$P$49</c:f>
              <c:numCache>
                <c:formatCode>General</c:formatCode>
                <c:ptCount val="15"/>
                <c:pt idx="0">
                  <c:v>3565</c:v>
                </c:pt>
                <c:pt idx="3">
                  <c:v>3977</c:v>
                </c:pt>
                <c:pt idx="6">
                  <c:v>4223</c:v>
                </c:pt>
                <c:pt idx="9">
                  <c:v>4494</c:v>
                </c:pt>
                <c:pt idx="12">
                  <c:v>4576</c:v>
                </c:pt>
              </c:numCache>
            </c:numRef>
          </c:val>
          <c:extLst>
            <c:ext xmlns:c16="http://schemas.microsoft.com/office/drawing/2014/chart" uri="{C3380CC4-5D6E-409C-BE32-E72D297353CC}">
              <c16:uniqueId val="{00000007-E122-4B9F-A033-4447C7C0A50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[1]データシート!$B$50:$P$50</c:f>
              <c:numCache>
                <c:formatCode>General</c:formatCode>
                <c:ptCount val="15"/>
                <c:pt idx="0">
                  <c:v>#N/A</c:v>
                </c:pt>
                <c:pt idx="1">
                  <c:v>959</c:v>
                </c:pt>
                <c:pt idx="2">
                  <c:v>#N/A</c:v>
                </c:pt>
                <c:pt idx="3">
                  <c:v>#N/A</c:v>
                </c:pt>
                <c:pt idx="4">
                  <c:v>1390</c:v>
                </c:pt>
                <c:pt idx="5">
                  <c:v>#N/A</c:v>
                </c:pt>
                <c:pt idx="6">
                  <c:v>#N/A</c:v>
                </c:pt>
                <c:pt idx="7">
                  <c:v>1562</c:v>
                </c:pt>
                <c:pt idx="8">
                  <c:v>#N/A</c:v>
                </c:pt>
                <c:pt idx="9">
                  <c:v>#N/A</c:v>
                </c:pt>
                <c:pt idx="10">
                  <c:v>1574</c:v>
                </c:pt>
                <c:pt idx="11">
                  <c:v>#N/A</c:v>
                </c:pt>
                <c:pt idx="12">
                  <c:v>#N/A</c:v>
                </c:pt>
                <c:pt idx="13">
                  <c:v>1573</c:v>
                </c:pt>
                <c:pt idx="14">
                  <c:v>#N/A</c:v>
                </c:pt>
              </c:numCache>
            </c:numRef>
          </c:val>
          <c:smooth val="0"/>
          <c:extLst>
            <c:ext xmlns:c16="http://schemas.microsoft.com/office/drawing/2014/chart" uri="{C3380CC4-5D6E-409C-BE32-E72D297353CC}">
              <c16:uniqueId val="{00000008-E122-4B9F-A033-4447C7C0A50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[1]データシート!$B$56:$P$56</c:f>
              <c:numCache>
                <c:formatCode>General</c:formatCode>
                <c:ptCount val="15"/>
                <c:pt idx="2">
                  <c:v>35489</c:v>
                </c:pt>
                <c:pt idx="5">
                  <c:v>36870</c:v>
                </c:pt>
                <c:pt idx="8">
                  <c:v>37988</c:v>
                </c:pt>
                <c:pt idx="11">
                  <c:v>37003</c:v>
                </c:pt>
                <c:pt idx="14">
                  <c:v>36890</c:v>
                </c:pt>
              </c:numCache>
            </c:numRef>
          </c:val>
          <c:extLst>
            <c:ext xmlns:c16="http://schemas.microsoft.com/office/drawing/2014/chart" uri="{C3380CC4-5D6E-409C-BE32-E72D297353CC}">
              <c16:uniqueId val="{00000000-AC40-43B8-9122-2B4C2769F58B}"/>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[1]データシート!$B$57:$P$57</c:f>
              <c:numCache>
                <c:formatCode>General</c:formatCode>
                <c:ptCount val="15"/>
                <c:pt idx="2">
                  <c:v>694</c:v>
                </c:pt>
                <c:pt idx="5">
                  <c:v>1098</c:v>
                </c:pt>
                <c:pt idx="8">
                  <c:v>1277</c:v>
                </c:pt>
                <c:pt idx="11">
                  <c:v>1208</c:v>
                </c:pt>
                <c:pt idx="14">
                  <c:v>1132</c:v>
                </c:pt>
              </c:numCache>
            </c:numRef>
          </c:val>
          <c:extLst>
            <c:ext xmlns:c16="http://schemas.microsoft.com/office/drawing/2014/chart" uri="{C3380CC4-5D6E-409C-BE32-E72D297353CC}">
              <c16:uniqueId val="{00000001-AC40-43B8-9122-2B4C2769F58B}"/>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[1]データシート!$B$58:$P$58</c:f>
              <c:numCache>
                <c:formatCode>General</c:formatCode>
                <c:ptCount val="15"/>
                <c:pt idx="2">
                  <c:v>12944</c:v>
                </c:pt>
                <c:pt idx="5">
                  <c:v>12981</c:v>
                </c:pt>
                <c:pt idx="8">
                  <c:v>13044</c:v>
                </c:pt>
                <c:pt idx="11">
                  <c:v>13872</c:v>
                </c:pt>
                <c:pt idx="14">
                  <c:v>15479</c:v>
                </c:pt>
              </c:numCache>
            </c:numRef>
          </c:val>
          <c:extLst>
            <c:ext xmlns:c16="http://schemas.microsoft.com/office/drawing/2014/chart" uri="{C3380CC4-5D6E-409C-BE32-E72D297353CC}">
              <c16:uniqueId val="{00000002-AC40-43B8-9122-2B4C2769F58B}"/>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C40-43B8-9122-2B4C2769F58B}"/>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C40-43B8-9122-2B4C2769F58B}"/>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C40-43B8-9122-2B4C2769F58B}"/>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[1]データシート!$B$62:$P$62</c:f>
              <c:numCache>
                <c:formatCode>General</c:formatCode>
                <c:ptCount val="15"/>
                <c:pt idx="0">
                  <c:v>3298</c:v>
                </c:pt>
                <c:pt idx="3">
                  <c:v>3196</c:v>
                </c:pt>
                <c:pt idx="6">
                  <c:v>2643</c:v>
                </c:pt>
                <c:pt idx="9">
                  <c:v>2766</c:v>
                </c:pt>
                <c:pt idx="12">
                  <c:v>3133</c:v>
                </c:pt>
              </c:numCache>
            </c:numRef>
          </c:val>
          <c:extLst>
            <c:ext xmlns:c16="http://schemas.microsoft.com/office/drawing/2014/chart" uri="{C3380CC4-5D6E-409C-BE32-E72D297353CC}">
              <c16:uniqueId val="{00000006-AC40-43B8-9122-2B4C2769F58B}"/>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[1]データシート!$B$63:$P$63</c:f>
              <c:numCache>
                <c:formatCode>General</c:formatCode>
                <c:ptCount val="15"/>
                <c:pt idx="0">
                  <c:v>883</c:v>
                </c:pt>
                <c:pt idx="3">
                  <c:v>732</c:v>
                </c:pt>
                <c:pt idx="6">
                  <c:v>1746</c:v>
                </c:pt>
                <c:pt idx="9">
                  <c:v>3970</c:v>
                </c:pt>
                <c:pt idx="12">
                  <c:v>5827</c:v>
                </c:pt>
              </c:numCache>
            </c:numRef>
          </c:val>
          <c:extLst>
            <c:ext xmlns:c16="http://schemas.microsoft.com/office/drawing/2014/chart" uri="{C3380CC4-5D6E-409C-BE32-E72D297353CC}">
              <c16:uniqueId val="{00000007-AC40-43B8-9122-2B4C2769F58B}"/>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[1]データシート!$B$64:$P$64</c:f>
              <c:numCache>
                <c:formatCode>General</c:formatCode>
                <c:ptCount val="15"/>
                <c:pt idx="0">
                  <c:v>6841</c:v>
                </c:pt>
                <c:pt idx="3">
                  <c:v>7097</c:v>
                </c:pt>
                <c:pt idx="6">
                  <c:v>8458</c:v>
                </c:pt>
                <c:pt idx="9">
                  <c:v>7349</c:v>
                </c:pt>
                <c:pt idx="12">
                  <c:v>6543</c:v>
                </c:pt>
              </c:numCache>
            </c:numRef>
          </c:val>
          <c:extLst>
            <c:ext xmlns:c16="http://schemas.microsoft.com/office/drawing/2014/chart" uri="{C3380CC4-5D6E-409C-BE32-E72D297353CC}">
              <c16:uniqueId val="{00000008-AC40-43B8-9122-2B4C2769F58B}"/>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[1]データシート!$B$65:$P$65</c:f>
              <c:numCache>
                <c:formatCode>General</c:formatCode>
                <c:ptCount val="15"/>
                <c:pt idx="0">
                  <c:v>52</c:v>
                </c:pt>
                <c:pt idx="3">
                  <c:v>65</c:v>
                </c:pt>
                <c:pt idx="6">
                  <c:v>65</c:v>
                </c:pt>
                <c:pt idx="9">
                  <c:v>54</c:v>
                </c:pt>
                <c:pt idx="12">
                  <c:v>43</c:v>
                </c:pt>
              </c:numCache>
            </c:numRef>
          </c:val>
          <c:extLst>
            <c:ext xmlns:c16="http://schemas.microsoft.com/office/drawing/2014/chart" uri="{C3380CC4-5D6E-409C-BE32-E72D297353CC}">
              <c16:uniqueId val="{00000009-AC40-43B8-9122-2B4C2769F58B}"/>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[1]データシート!$B$66:$P$66</c:f>
              <c:numCache>
                <c:formatCode>General</c:formatCode>
                <c:ptCount val="15"/>
                <c:pt idx="0">
                  <c:v>38334</c:v>
                </c:pt>
                <c:pt idx="3">
                  <c:v>41989</c:v>
                </c:pt>
                <c:pt idx="6">
                  <c:v>42782</c:v>
                </c:pt>
                <c:pt idx="9">
                  <c:v>41217</c:v>
                </c:pt>
                <c:pt idx="12">
                  <c:v>41322</c:v>
                </c:pt>
              </c:numCache>
            </c:numRef>
          </c:val>
          <c:extLst>
            <c:ext xmlns:c16="http://schemas.microsoft.com/office/drawing/2014/chart" uri="{C3380CC4-5D6E-409C-BE32-E72D297353CC}">
              <c16:uniqueId val="{0000000A-AC40-43B8-9122-2B4C2769F58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[1]データシート!$B$67:$P$67</c:f>
              <c:numCache>
                <c:formatCode>General</c:formatCode>
                <c:ptCount val="15"/>
                <c:pt idx="0">
                  <c:v>#N/A</c:v>
                </c:pt>
                <c:pt idx="1">
                  <c:v>281</c:v>
                </c:pt>
                <c:pt idx="2">
                  <c:v>#N/A</c:v>
                </c:pt>
                <c:pt idx="3">
                  <c:v>#N/A</c:v>
                </c:pt>
                <c:pt idx="4">
                  <c:v>2131</c:v>
                </c:pt>
                <c:pt idx="5">
                  <c:v>#N/A</c:v>
                </c:pt>
                <c:pt idx="6">
                  <c:v>#N/A</c:v>
                </c:pt>
                <c:pt idx="7">
                  <c:v>3386</c:v>
                </c:pt>
                <c:pt idx="8">
                  <c:v>#N/A</c:v>
                </c:pt>
                <c:pt idx="9">
                  <c:v>#N/A</c:v>
                </c:pt>
                <c:pt idx="10">
                  <c:v>3273</c:v>
                </c:pt>
                <c:pt idx="11">
                  <c:v>#N/A</c:v>
                </c:pt>
                <c:pt idx="12">
                  <c:v>#N/A</c:v>
                </c:pt>
                <c:pt idx="13">
                  <c:v>3368</c:v>
                </c:pt>
                <c:pt idx="14">
                  <c:v>#N/A</c:v>
                </c:pt>
              </c:numCache>
            </c:numRef>
          </c:val>
          <c:smooth val="0"/>
          <c:extLst>
            <c:ext xmlns:c16="http://schemas.microsoft.com/office/drawing/2014/chart" uri="{C3380CC4-5D6E-409C-BE32-E72D297353CC}">
              <c16:uniqueId val="{0000000B-AC40-43B8-9122-2B4C2769F58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[1]データシート!$B$72:$D$72</c:f>
              <c:numCache>
                <c:formatCode>General</c:formatCode>
                <c:ptCount val="3"/>
                <c:pt idx="0">
                  <c:v>9557</c:v>
                </c:pt>
                <c:pt idx="1">
                  <c:v>10000</c:v>
                </c:pt>
                <c:pt idx="2">
                  <c:v>10525</c:v>
                </c:pt>
              </c:numCache>
            </c:numRef>
          </c:val>
          <c:extLst>
            <c:ext xmlns:c16="http://schemas.microsoft.com/office/drawing/2014/chart" uri="{C3380CC4-5D6E-409C-BE32-E72D297353CC}">
              <c16:uniqueId val="{00000000-A739-4813-96DE-46904C947415}"/>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[1]データシート!$B$73:$D$73</c:f>
              <c:numCache>
                <c:formatCode>General</c:formatCode>
                <c:ptCount val="3"/>
                <c:pt idx="0">
                  <c:v>753</c:v>
                </c:pt>
                <c:pt idx="1">
                  <c:v>733</c:v>
                </c:pt>
                <c:pt idx="2">
                  <c:v>1037</c:v>
                </c:pt>
              </c:numCache>
            </c:numRef>
          </c:val>
          <c:extLst>
            <c:ext xmlns:c16="http://schemas.microsoft.com/office/drawing/2014/chart" uri="{C3380CC4-5D6E-409C-BE32-E72D297353CC}">
              <c16:uniqueId val="{00000001-A739-4813-96DE-46904C947415}"/>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R03</c:v>
                </c:pt>
                <c:pt idx="1">
                  <c:v>R04</c:v>
                </c:pt>
                <c:pt idx="2">
                  <c:v>R05</c:v>
                </c:pt>
              </c:strCache>
            </c:strRef>
          </c:cat>
          <c:val>
            <c:numRef>
              <c:f>[1]データシート!$B$74:$D$74</c:f>
              <c:numCache>
                <c:formatCode>General</c:formatCode>
                <c:ptCount val="3"/>
                <c:pt idx="0">
                  <c:v>4563</c:v>
                </c:pt>
                <c:pt idx="1">
                  <c:v>4880</c:v>
                </c:pt>
                <c:pt idx="2">
                  <c:v>5319</c:v>
                </c:pt>
              </c:numCache>
            </c:numRef>
          </c:val>
          <c:extLst>
            <c:ext xmlns:c16="http://schemas.microsoft.com/office/drawing/2014/chart" uri="{C3380CC4-5D6E-409C-BE32-E72D297353CC}">
              <c16:uniqueId val="{00000002-A739-4813-96DE-46904C94741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{9D7BF871-0234-413B-926C-85D60BBB6157}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5ACE-4EED-90A5-B7D47CC4017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{BE34CB80-0047-40DF-A4FE-17815C258A2D}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ACE-4EED-90A5-B7D47CC4017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{09493246-A4B4-4C04-95C9-38CEB1F8A093}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ACE-4EED-90A5-B7D47CC4017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{B0E80081-DDD8-4D2F-A4AB-ABB72FE54913}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ACE-4EED-90A5-B7D47CC4017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{5C8F19CF-BA7A-4DDA-93DD-64CA3BE3319B}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ACE-4EED-90A5-B7D47CC4017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{9C606AD1-891F-47C9-8A4D-8F62236F15E5}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5ACE-4EED-90A5-B7D47CC4017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{BEC12129-FE31-4526-91CC-B81DC931BDC5}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5ACE-4EED-90A5-B7D47CC4017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{8B800DCE-A6F5-4817-9D18-B32C781AFA4D}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5ACE-4EED-90A5-B7D47CC4017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{6AD183BB-0B0E-42B8-B2A2-B65AFD3698F9}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5ACE-4EED-90A5-B7D47CC4017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57.6</c:v>
                </c:pt>
                <c:pt idx="8">
                  <c:v>55.2</c:v>
                </c:pt>
                <c:pt idx="16">
                  <c:v>55.5</c:v>
                </c:pt>
                <c:pt idx="24">
                  <c:v>56.5</c:v>
                </c:pt>
                <c:pt idx="32">
                  <c:v>58.2</c:v>
                </c:pt>
              </c:numCache>
            </c:numRef>
          </c:xVal>
          <c:yVal>
            <c:numRef>
              <c:f>公会計指標分析・財政指標組合せ分析表!$BP$51:$DC$51</c:f>
              <c:numCache>
                <c:formatCode>#,##0.0;"▲ "#,##0.0</c:formatCode>
                <c:ptCount val="40"/>
                <c:pt idx="0">
                  <c:v>2</c:v>
                </c:pt>
                <c:pt idx="8">
                  <c:v>15.1</c:v>
                </c:pt>
                <c:pt idx="16">
                  <c:v>22.9</c:v>
                </c:pt>
                <c:pt idx="24">
                  <c:v>22.7</c:v>
                </c:pt>
                <c:pt idx="32">
                  <c:v>23.2</c:v>
                </c:pt>
              </c:numCache>
            </c:numRef>
          </c:yVal>
          <c:smooth val="0"/>
          <c:extLst>
            <c:ext xmlns:c16="http://schemas.microsoft.com/office/drawing/2014/chart" uri="{C3380CC4-5D6E-409C-BE32-E72D297353CC}">
              <c16:uniqueId val="{00000009-5ACE-4EED-90A5-B7D47CC4017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{8145388D-3309-4449-8971-69E977DE5D4A}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5ACE-4EED-90A5-B7D47CC4017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{37144498-9409-4C35-AFD4-6324793E9A91}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ACE-4EED-90A5-B7D47CC4017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{6F9CEA1F-C2BC-4B8F-A26F-0C8031276578}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ACE-4EED-90A5-B7D47CC4017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{A166771C-697A-4E86-B7FD-AD004C939605}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ACE-4EED-90A5-B7D47CC4017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{41A1D3CA-BB55-465A-94EB-C2CE42A902F6}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ACE-4EED-90A5-B7D47CC4017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{D11E103D-E2B6-43E2-8957-D7E31F29EDA2}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5ACE-4EED-90A5-B7D47CC4017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{D28739A3-9C42-4074-B8E9-FB86E4392A56}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5ACE-4EED-90A5-B7D47CC4017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{EE5E78EF-C286-40C3-AA66-D4036A04CC57}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5ACE-4EED-90A5-B7D47CC4017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{5665B92A-4287-4140-A430-5B09B29A2720}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5ACE-4EED-90A5-B7D47CC4017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60.6</c:v>
                </c:pt>
                <c:pt idx="8">
                  <c:v>62</c:v>
                </c:pt>
                <c:pt idx="16">
                  <c:v>61.7</c:v>
                </c:pt>
                <c:pt idx="24">
                  <c:v>63.5</c:v>
                </c:pt>
                <c:pt idx="32">
                  <c:v>64.400000000000006</c:v>
                </c:pt>
              </c:numCache>
            </c:numRef>
          </c:xVal>
          <c:yVal>
            <c:numRef>
              <c:f>公会計指標分析・財政指標組合せ分析表!$BP$55:$DC$55</c:f>
              <c:numCache>
                <c:formatCode>#,##0.0;"▲ "#,##0.0</c:formatCode>
                <c:ptCount val="40"/>
                <c:pt idx="0">
                  <c:v>22.7</c:v>
                </c:pt>
                <c:pt idx="8">
                  <c:v>27.8</c:v>
                </c:pt>
                <c:pt idx="16">
                  <c:v>19</c:v>
                </c:pt>
                <c:pt idx="24">
                  <c:v>4</c:v>
                </c:pt>
                <c:pt idx="32">
                  <c:v>0.4</c:v>
                </c:pt>
              </c:numCache>
            </c:numRef>
          </c:yVal>
          <c:smooth val="0"/>
          <c:extLst>
            <c:ext xmlns:c16="http://schemas.microsoft.com/office/drawing/2014/chart" uri="{C3380CC4-5D6E-409C-BE32-E72D297353CC}">
              <c16:uniqueId val="{00000013-5ACE-4EED-90A5-B7D47CC40174}"/>
            </c:ext>
          </c:extLst>
        </c:ser>
        <c:dLbls>
          <c:showLegendKey val="0"/>
          <c:showVal val="1"/>
          <c:showCatName val="0"/>
          <c:showSerName val="0"/>
          <c:showPercent val="0"/>
          <c:showBubbleSize val="0"/>
        </c:dLbls>
        <c:axId val="46179840"/>
        <c:axId val="46181760"/>
      </c:scatterChart>
      <c:valAx>
        <c:axId val="46179840"/>
        <c:scaling>
          <c:orientation val="maxMin"/>
          <c:max val="65"/>
          <c:min val="54"/>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{1CB83DB8-E410-4E8D-A9B2-EB5F3AAD887A}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2141-4FCE-8B6C-D2C61E61958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{3776B885-CC5B-4A51-927E-B12C8D049ABF}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141-4FCE-8B6C-D2C61E61958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{0E2F5891-8999-4C89-9388-E5082A87644F}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141-4FCE-8B6C-D2C61E61958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{5E2C240B-6EF9-423D-A25F-C3C9C7F681A2}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141-4FCE-8B6C-D2C61E61958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{6C8A9756-4187-483B-8AB5-C47AC7CC969A}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141-4FCE-8B6C-D2C61E61958F}"/>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{CE0F06C0-462F-42E0-A7A3-4022242302E4}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2141-4FCE-8B6C-D2C61E61958F}"/>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{EFB10696-FE0E-427D-AB43-81EABAF5B221}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2141-4FCE-8B6C-D2C61E61958F}"/>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{5F404F19-3CBE-405D-96CE-17BD47ADF6D4}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2141-4FCE-8B6C-D2C61E61958F}"/>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{658FF2AC-7E03-4E5A-94C2-06EE18E8DC7A}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2141-4FCE-8B6C-D2C61E61958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8.9</c:v>
                </c:pt>
                <c:pt idx="8">
                  <c:v>8.6999999999999993</c:v>
                </c:pt>
                <c:pt idx="16">
                  <c:v>9.1</c:v>
                </c:pt>
                <c:pt idx="24">
                  <c:v>10.4</c:v>
                </c:pt>
                <c:pt idx="32">
                  <c:v>10.7</c:v>
                </c:pt>
              </c:numCache>
            </c:numRef>
          </c:xVal>
          <c:yVal>
            <c:numRef>
              <c:f>公会計指標分析・財政指標組合せ分析表!$BP$73:$DC$73</c:f>
              <c:numCache>
                <c:formatCode>#,##0.0;"▲ "#,##0.0</c:formatCode>
                <c:ptCount val="40"/>
                <c:pt idx="0">
                  <c:v>2</c:v>
                </c:pt>
                <c:pt idx="8">
                  <c:v>15.1</c:v>
                </c:pt>
                <c:pt idx="16">
                  <c:v>22.9</c:v>
                </c:pt>
                <c:pt idx="24">
                  <c:v>22.7</c:v>
                </c:pt>
                <c:pt idx="32">
                  <c:v>23.2</c:v>
                </c:pt>
              </c:numCache>
            </c:numRef>
          </c:yVal>
          <c:smooth val="0"/>
          <c:extLst>
            <c:ext xmlns:c16="http://schemas.microsoft.com/office/drawing/2014/chart" uri="{C3380CC4-5D6E-409C-BE32-E72D297353CC}">
              <c16:uniqueId val="{00000009-2141-4FCE-8B6C-D2C61E61958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{AAE3B0EE-6977-4A3D-ADD5-988861078E6E}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2141-4FCE-8B6C-D2C61E61958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{8455FD01-6D51-49C1-B76B-AF934BCC823B}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141-4FCE-8B6C-D2C61E61958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{AF8A42F2-3259-45A0-9BF4-F62E2AC175F6}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141-4FCE-8B6C-D2C61E61958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{D9DAA7BF-AC88-43FD-A8DF-8437BEBFC731}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141-4FCE-8B6C-D2C61E61958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{B779E6F1-ADA6-4DC4-B4D5-08602702310A}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141-4FCE-8B6C-D2C61E61958F}"/>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{1B32A0DC-B24C-4243-BF25-48B3B50041A7}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2141-4FCE-8B6C-D2C61E61958F}"/>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{A26E96F1-0553-475E-9FE8-834A60B25D8E}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2141-4FCE-8B6C-D2C61E61958F}"/>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{02C4AB56-227A-446F-87FC-5060FFCDCD3E}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2141-4FCE-8B6C-D2C61E61958F}"/>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{678FF6F7-7593-47BB-84F1-28CBEE683500}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2141-4FCE-8B6C-D2C61E61958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7.5</c:v>
                </c:pt>
                <c:pt idx="16">
                  <c:v>8</c:v>
                </c:pt>
                <c:pt idx="24">
                  <c:v>8</c:v>
                </c:pt>
                <c:pt idx="32">
                  <c:v>8.3000000000000007</c:v>
                </c:pt>
              </c:numCache>
            </c:numRef>
          </c:xVal>
          <c:yVal>
            <c:numRef>
              <c:f>公会計指標分析・財政指標組合せ分析表!$BP$77:$DC$77</c:f>
              <c:numCache>
                <c:formatCode>#,##0.0;"▲ "#,##0.0</c:formatCode>
                <c:ptCount val="40"/>
                <c:pt idx="0">
                  <c:v>22.7</c:v>
                </c:pt>
                <c:pt idx="8">
                  <c:v>27.8</c:v>
                </c:pt>
                <c:pt idx="16">
                  <c:v>19</c:v>
                </c:pt>
                <c:pt idx="24">
                  <c:v>4</c:v>
                </c:pt>
                <c:pt idx="32">
                  <c:v>0.4</c:v>
                </c:pt>
              </c:numCache>
            </c:numRef>
          </c:yVal>
          <c:smooth val="0"/>
          <c:extLst>
            <c:ext xmlns:c16="http://schemas.microsoft.com/office/drawing/2014/chart" uri="{C3380CC4-5D6E-409C-BE32-E72D297353CC}">
              <c16:uniqueId val="{00000013-2141-4FCE-8B6C-D2C61E61958F}"/>
            </c:ext>
          </c:extLst>
        </c:ser>
        <c:dLbls>
          <c:showLegendKey val="0"/>
          <c:showVal val="1"/>
          <c:showCatName val="0"/>
          <c:showSerName val="0"/>
          <c:showPercent val="0"/>
          <c:showBubbleSize val="0"/>
        </c:dLbls>
        <c:axId val="84219776"/>
        <c:axId val="84234240"/>
      </c:scatterChart>
      <c:valAx>
        <c:axId val="84219776"/>
        <c:scaling>
          <c:orientation val="maxMin"/>
          <c:max val="11"/>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57C851C7-7391-4902-BD7A-C7138FEEB6C3}"/>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FF4DF4C0-E3FE-4ADB-9E17-3CD85D78D5B7}"/>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42D26C1A-F58A-41BA-B955-C011CA93F71D}"/>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87F58318-AE86-4F61-8E72-853F18AEACB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4B9B0008-4068-4F62-97D0-C00B659D6C49}"/>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AE009A9A-B47F-4190-8059-8F93ED2F23B6}"/>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FED2C2B6-22EB-4105-8EFC-92910AA04676}"/>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D29C6E4D-289C-400D-8DEC-04EA62387667}"/>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46085AB1-711E-4329-B423-554EDD2294AD}"/>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D2C7FB3A-940F-477D-AEE8-A4BE4B2421A5}"/>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9E5EDA35-2371-425E-B465-EFF11C9A0222}"/>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CCE89FCF-FC36-4F58-98DE-1815A5B4C90C}"/>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D1C609F9-0FA4-4BE9-BCEA-FD45C3B1FF44}"/>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8376DA64-B1B5-44FD-B0B6-328C9E747F8F}"/>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D71A3AE-4EAB-42B7-8D21-917CCEE2CC19}"/>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9DBA363F-6F2F-478D-9561-D7EF356FC281}"/>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2E1EE810-5F77-4A9A-A42F-3F090C35A2A4}"/>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C46262BE-5147-4071-8731-51373288070B}"/>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25BC69B6-FA9A-4179-9F4F-B470682C34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A6137C40-7CFC-4920-8883-1027E2081D66}"/>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868E6853-02EC-4159-B814-9F6046D65E95}"/>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「元利償還金」について、教育施設整備事業、戸馳大橋整備事業及び地域交流温泉施設整備事業等により増加している。これに伴い「実質公債費比率の分子」についても、令和元年度から増加に転じている。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引き続き教育施設整備事業等を実施していくことに加え、宇城広域連合における廃棄物処理施設整備事業に係る大型事業の公債費負担要因も重なることから、「実質公債費率の分子」の悪化が懸念され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A0DA51BC-3B68-405B-A1EC-A85D6624A6E6}"/>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BFFB7B48-DC2B-484A-BA3A-683C1D7BE739}"/>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6F6C3426-B50B-460C-976B-F1D09311D7C3}"/>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80176616-B12E-489C-B6F0-0B261077761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A4431844-0600-4EDB-85A4-E3BFE7BC4D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2C207FC0-7EE5-4EC4-9A38-81F62C3F85A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3B8A81ED-4B64-42B0-98A6-BC3A526935BA}"/>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459BDB5C-BE0E-42DB-B228-A6419D65AF6B}"/>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23F390B1-525C-4F5D-B849-50F3FE50799D}"/>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45C4E6E6-A835-4673-8BF0-B6A1BF5042E2}"/>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61B23D68-14C4-4F12-966A-DE43559FF214}"/>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CFE76F24-C292-4C36-B77A-32C8A8A45C83}"/>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5A1A37E0-946E-44F2-B3E0-8FB726E15B95}"/>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EDDB783C-3664-4916-82EB-9AAC8743BD2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4C0501CB-D2C2-4224-956C-01D0DB4DFD0D}"/>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2411E265-5D46-492B-97B0-C7621D9221C5}"/>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C11F076-357D-45B3-92BB-C974D377A3AD}"/>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C9398009-0C4B-4BB6-99EC-AF53787DC8D5}"/>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2AAE3209-D1E4-414D-B87C-9A59A0E1DC2D}"/>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725DB41-67A5-47FF-812C-923B35201E01}"/>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565BE55-BA13-4396-8590-2B853EBBE194}"/>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8E2BC60A-FAA0-4982-9FE3-FFAC2A5EE388}"/>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8633AFD2-043A-4FB9-BA47-56141441E58D}"/>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CEB23888-A842-4792-8F6A-8916CBD5070A}"/>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6FB1A272-AF8C-4EFD-A9E4-70BCE227C7CE}"/>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73DBBA8-EEFB-4B08-BD8D-BFC7C705610E}"/>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「一般会計等に係る地方債の現在高」は、熊本地震に係る復旧復興事業や教育施設等整備事業の影響により、令和元年度から増加傾向にある。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「組合等負担等見込額」は、宇城広域連合において、エネルギー回収型廃棄物処理施設整備事業に係る地方債の発行により大幅に増加している。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「退職手当負担見込額」は、熊本県市町村総合事務組合から本市への退職手当給付金累積額が本市から組合への負担金累積額を超過したことにより、増加している。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これらにより、「将来負担比率の分子」は令和</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年度から増加傾向にある。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今後も教育施設等整備事業等の建設事業を予定しているため、地方債残高は更に増加する見込みであり、交付税算入率が有利な旧合併特例事業債も令和</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年度で発行限度額に到達する見込みであるため、「将来負担比率の分子」が段階的に増加することが予想される。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2934A0C5-7748-43B3-9D0F-E42B72042F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4196A808-C773-4F54-9E2F-46129E5B5078}"/>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92E5176E-888E-4F81-8ACA-2BE3147CD356}"/>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FA47AE15-8B4B-42B7-87F5-DBE8F8F039A8}"/>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D6DA-148D-43C3-B09D-E1756FE85BBD}"/>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8D01CB26-4975-4681-99CB-E27CE69B14FD}"/>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24E6512D-1919-4BAF-A32A-F2673A4914D9}"/>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熊本県宇城市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629D28F9-E1AE-41D8-B622-CE12377BB2EF}"/>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F6C54523-C8A6-464E-9857-82C48FAFD0CD}"/>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708D15EA-CB41-482B-8819-9C2D0E8E77AF}"/>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2D6C2C00-878D-4A8F-A692-C56911767DEE}"/>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普通交付税の合併算定替えによる特例措置の適用期間終了を見据え、平成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年度まで順調に積み増してきた財政調整基金について、平成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年度は熊本地震に対応するため、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百万円取崩したことにより年度末残高は大幅に減少したが、平成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年度以降は基金の取崩しに依存することなく財政運営を行ってきたところである。令和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年度においては、新型コロナウイルス感染症に対応するため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百万円取崩したことにより減少したが、令和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443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519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百万円の歳計剰余金等の積み立てを行い、また、その他の基金についても、それぞれの目的に応じて必要な積立及び取崩しを行ったことから、基金全体として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1,268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百万円（前年度比＋</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）増加した。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国営緊急農地再整備事業基金において、当該事業最終年度の令和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年度に県に対して事業負担金約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2,100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百万円に支払いが発生するため、令和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年度にかけて毎年度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百万円を積み立てる予定とする等、その他特定目的基金は増加を見込んでいる。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しかし、財政調整基金については、普通交付税の段階的縮減（令和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年度に一本算定）のみならず、防災拠点センター建設や小中学校施設の建替え等に係るの元金償還開始、また、令和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までに旧合併特例事業債の発行限度額に到達する予定であり、今後の建設事業は同地方債と比較して充当率と交付税措置が低い地方債での対応を要する等、歳出計画に対する歳入不足が見込まれるため、これまで積み増してきた財政調整基金を計画的に取崩す予定としているため、基金全体としては減少を見込んで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B07644D5-CDC8-403B-BF0C-BCBBC16DE143}"/>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5BB53C1B-D764-4393-AD3A-DD989B2131D6}"/>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15D91A96-8E00-499C-AA54-996FB1276CCA}"/>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市の振興及び地域活性化事業の経費に充てる。</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ふるさと応援寄附基金</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本市を応援しようとする個人又は団体から寄附金を募り、各種事業に要する</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経費</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に充てる。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国営緊急農地再整備事業基金</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国営緊急農地再編整備事業に係る負担金の支払い等の経費に充てる。</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社会福祉基金</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高齢者、障がい者及び児童の福祉の向上並びにこれらの者の快適な生活環境の形成等に要する経費に充てる。</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年熊本地震復興基金</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熊本地震からの復旧や防災減災対策等に要する経費に充てる。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上記のうち、主なものは次のとおり。</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給食センターの給食用厨房備品購入事業で</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65</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百万円を取崩したことから、前年度から</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65</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百万円（対前年度比△</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％）減少した。</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ふるさと応援寄附基金</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豊野支所のマイクロバス購入事業で</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百万円を取崩し、</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e</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スポーツ関連事業で</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百万円を取崩したが、</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190</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百万円を積立てたことから、前年度から</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166</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百万円（対前年度比＋</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22.2</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％）増加した。</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年熊本地震復興基金</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当尾グラウンドトイレ改築事業で</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百万円を取崩し、災害救助物資備蓄・災害用備品購入事業で</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百万円を取崩したが、熊本県から追加交付された</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179</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百万円を積立てたことにより、前年度から</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164</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百万円（対前年度比＋</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597.9</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％）増加した。</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中期財政計画（令和</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年度から令和</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年度）において、それぞれの目的に応じて積立てと取崩しを行い、令和</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年度末残高はその他特定目的基金残高を</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6,555</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百万円と見込んでいる。</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43B1DFED-3495-4C67-8087-1882623955CD}"/>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BAE3F16A-4265-4DDA-B45F-AFF412636AF8}"/>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E93ADD11-DB78-43FE-AC27-C029CD99E1C6}"/>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年度は歳計剰余金を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519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百万円積立てを行ったことから、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525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百万円（対前年度比＋</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中長期財政計画（令和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年度）において、歳出計画に対する歳入不足が見込まれていることから、計画的に取り崩す予定とし、令和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年度末残高は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4,286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百万円となる見込みである。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過去の熊本地震等の大規模災害などの緊急突発的な財政需要や予期せぬ収入の減少に備えておく必要があるため、持続可能な財政基盤の一部として、標準財政規模の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％程度の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3,700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百万円は最低限保有しておくべき額として位置付けている。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A1AE95E6-A8D6-4949-B3CB-68D4DB507E06}"/>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FA01DF32-62C8-4A27-AED8-CE85E482F616}"/>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C6606784-4878-4DDF-A854-DBAB651418AB}"/>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災害対策債及び過疎対策事業債に係る元利償還金に充てるため、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百万円取崩したが、宇城広域連合におけるクリーンセンター施設建設等基金の解体に伴うクリーンセンターごみ焼却施設解体事業に係る負担金（準元利償還金）に充てるため、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329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百万円を積立てたことから、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百万円（対前年度比＋</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41.4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災害対策債で毎年度約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年度まで取崩し、過疎対策事業債で毎年度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年度まで取崩す予定としている。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また、宇城広域連合におけるクリーンセンターごみ焼却施設解体事業に係る負担金（準元利償還金）で毎年度約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年度まで取崩し、市債の償還等に充てることで後年度の財政負担軽減を行う予定としており、基金は減少する見込みである。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9F71550-7276-4410-9D23-0A0252F1873B}"/>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56,956
56,115
188.67
37,320,736
35,741,796
961,914
18,292,778
41,291,862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年度の比率は、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保育所、図書館及び体育館・プールなどの</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老朽化が進み、前年度と比較し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ポイント上昇しているが、各平均（類似団体・全国・県）を下回っており、他団体と比較すると施設の老朽化は抑えられている。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公共施設等総合管理計画（</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H27.9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策定、</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R4.3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改訂）において、</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2054</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年度までに総延床面積を</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％程度縮減させる目標を掲げ、将来の人口規模に見合った施設の保有量に向けて、老朽化した施設の複合化や小規模建て替えなどによるコンパクト化を推進していく。</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0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112395</xdr:rowOff>
    </xdr:from>
    <xdr:to>
      <xdr:col>23</xdr:col>
      <xdr:colOff>85090</xdr:colOff>
      <xdr:row>34</xdr:row>
      <xdr:rowOff>111760</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flipV="1">
          <a:off x="4760595" y="5341620"/>
          <a:ext cx="1270" cy="1370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000-000042000000}"/>
            </a:ext>
          </a:extLst>
        </xdr:cNvPr>
        <xdr:cNvSpPr txBox="1"/>
      </xdr:nvSpPr>
      <xdr:spPr>
        <a:xfrm>
          <a:off x="4813300" y="6716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4673600" y="671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59072</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000-000044000000}"/>
            </a:ext>
          </a:extLst>
        </xdr:cNvPr>
        <xdr:cNvSpPr txBox="1"/>
      </xdr:nvSpPr>
      <xdr:spPr>
        <a:xfrm>
          <a:off x="4813300" y="511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112395</xdr:rowOff>
    </xdr:from>
    <xdr:to>
      <xdr:col>23</xdr:col>
      <xdr:colOff>174625</xdr:colOff>
      <xdr:row>26</xdr:row>
      <xdr:rowOff>112395</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534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31979</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000-000046000000}"/>
            </a:ext>
          </a:extLst>
        </xdr:cNvPr>
        <xdr:cNvSpPr txBox="1"/>
      </xdr:nvSpPr>
      <xdr:spPr>
        <a:xfrm>
          <a:off x="4813300" y="61184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53552</xdr:rowOff>
    </xdr:from>
    <xdr:to>
      <xdr:col>23</xdr:col>
      <xdr:colOff>136525</xdr:colOff>
      <xdr:row>31</xdr:row>
      <xdr:rowOff>155152</xdr:rowOff>
    </xdr:to>
    <xdr:sp macro="" textlink="">
      <xdr:nvSpPr>
        <xdr:cNvPr id="71" name="フローチャート: 判断 70">
          <a:extLst>
            <a:ext uri="{FF2B5EF4-FFF2-40B4-BE49-F238E27FC236}">
              <a16:creationId xmlns:a16="http://schemas.microsoft.com/office/drawing/2014/main" id="{00000000-0008-0000-0000-000047000000}"/>
            </a:ext>
          </a:extLst>
        </xdr:cNvPr>
        <xdr:cNvSpPr/>
      </xdr:nvSpPr>
      <xdr:spPr>
        <a:xfrm>
          <a:off x="4711700" y="614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21167</xdr:rowOff>
    </xdr:from>
    <xdr:to>
      <xdr:col>19</xdr:col>
      <xdr:colOff>187325</xdr:colOff>
      <xdr:row>31</xdr:row>
      <xdr:rowOff>122767</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4000500" y="610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127847</xdr:rowOff>
    </xdr:from>
    <xdr:to>
      <xdr:col>15</xdr:col>
      <xdr:colOff>187325</xdr:colOff>
      <xdr:row>31</xdr:row>
      <xdr:rowOff>57997</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3238500" y="604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138642</xdr:rowOff>
    </xdr:from>
    <xdr:to>
      <xdr:col>11</xdr:col>
      <xdr:colOff>187325</xdr:colOff>
      <xdr:row>31</xdr:row>
      <xdr:rowOff>68792</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24765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88265</xdr:rowOff>
    </xdr:from>
    <xdr:to>
      <xdr:col>7</xdr:col>
      <xdr:colOff>187325</xdr:colOff>
      <xdr:row>31</xdr:row>
      <xdr:rowOff>18415</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1714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1905</xdr:rowOff>
    </xdr:from>
    <xdr:to>
      <xdr:col>23</xdr:col>
      <xdr:colOff>136525</xdr:colOff>
      <xdr:row>30</xdr:row>
      <xdr:rowOff>103505</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711700" y="591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24782</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000-000052000000}"/>
            </a:ext>
          </a:extLst>
        </xdr:cNvPr>
        <xdr:cNvSpPr txBox="1"/>
      </xdr:nvSpPr>
      <xdr:spPr>
        <a:xfrm>
          <a:off x="4813300" y="576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112183</xdr:rowOff>
    </xdr:from>
    <xdr:to>
      <xdr:col>19</xdr:col>
      <xdr:colOff>187325</xdr:colOff>
      <xdr:row>30</xdr:row>
      <xdr:rowOff>42333</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000500" y="585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162983</xdr:rowOff>
    </xdr:from>
    <xdr:to>
      <xdr:col>23</xdr:col>
      <xdr:colOff>85725</xdr:colOff>
      <xdr:row>30</xdr:row>
      <xdr:rowOff>52705</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a:off x="4051300" y="5906558"/>
          <a:ext cx="7112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76200</xdr:rowOff>
    </xdr:from>
    <xdr:to>
      <xdr:col>15</xdr:col>
      <xdr:colOff>187325</xdr:colOff>
      <xdr:row>30</xdr:row>
      <xdr:rowOff>6350</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3238500" y="58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127000</xdr:rowOff>
    </xdr:from>
    <xdr:to>
      <xdr:col>19</xdr:col>
      <xdr:colOff>136525</xdr:colOff>
      <xdr:row>29</xdr:row>
      <xdr:rowOff>162983</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3289300" y="5870575"/>
          <a:ext cx="7620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65405</xdr:rowOff>
    </xdr:from>
    <xdr:to>
      <xdr:col>11</xdr:col>
      <xdr:colOff>187325</xdr:colOff>
      <xdr:row>29</xdr:row>
      <xdr:rowOff>167005</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2476500" y="580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116205</xdr:rowOff>
    </xdr:from>
    <xdr:to>
      <xdr:col>15</xdr:col>
      <xdr:colOff>136525</xdr:colOff>
      <xdr:row>29</xdr:row>
      <xdr:rowOff>127000</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2527300" y="5859780"/>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151765</xdr:rowOff>
    </xdr:from>
    <xdr:to>
      <xdr:col>7</xdr:col>
      <xdr:colOff>187325</xdr:colOff>
      <xdr:row>30</xdr:row>
      <xdr:rowOff>81915</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1714500" y="589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116205</xdr:rowOff>
    </xdr:from>
    <xdr:to>
      <xdr:col>11</xdr:col>
      <xdr:colOff>136525</xdr:colOff>
      <xdr:row>30</xdr:row>
      <xdr:rowOff>31115</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flipV="1">
          <a:off x="1765300" y="5859780"/>
          <a:ext cx="762000" cy="8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113894</xdr:rowOff>
    </xdr:from>
    <xdr:ext cx="405111" cy="259045"/>
    <xdr:sp macro="" textlink="">
      <xdr:nvSpPr>
        <xdr:cNvPr id="91" name="n_1aveValue有形固定資産減価償却率">
          <a:extLst>
            <a:ext uri="{FF2B5EF4-FFF2-40B4-BE49-F238E27FC236}">
              <a16:creationId xmlns:a16="http://schemas.microsoft.com/office/drawing/2014/main" id="{00000000-0008-0000-0000-00005B000000}"/>
            </a:ext>
          </a:extLst>
        </xdr:cNvPr>
        <xdr:cNvSpPr txBox="1"/>
      </xdr:nvSpPr>
      <xdr:spPr>
        <a:xfrm>
          <a:off x="3836044" y="6200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49124</xdr:rowOff>
    </xdr:from>
    <xdr:ext cx="405111" cy="259045"/>
    <xdr:sp macro="" textlink="">
      <xdr:nvSpPr>
        <xdr:cNvPr id="92" name="n_2aveValue有形固定資産減価償却率">
          <a:extLst>
            <a:ext uri="{FF2B5EF4-FFF2-40B4-BE49-F238E27FC236}">
              <a16:creationId xmlns:a16="http://schemas.microsoft.com/office/drawing/2014/main" id="{00000000-0008-0000-0000-00005C000000}"/>
            </a:ext>
          </a:extLst>
        </xdr:cNvPr>
        <xdr:cNvSpPr txBox="1"/>
      </xdr:nvSpPr>
      <xdr:spPr>
        <a:xfrm>
          <a:off x="3086744" y="6135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59919</xdr:rowOff>
    </xdr:from>
    <xdr:ext cx="405111" cy="259045"/>
    <xdr:sp macro="" textlink="">
      <xdr:nvSpPr>
        <xdr:cNvPr id="93" name="n_3aveValue有形固定資産減価償却率">
          <a:extLst>
            <a:ext uri="{FF2B5EF4-FFF2-40B4-BE49-F238E27FC236}">
              <a16:creationId xmlns:a16="http://schemas.microsoft.com/office/drawing/2014/main" id="{00000000-0008-0000-0000-00005D000000}"/>
            </a:ext>
          </a:extLst>
        </xdr:cNvPr>
        <xdr:cNvSpPr txBox="1"/>
      </xdr:nvSpPr>
      <xdr:spPr>
        <a:xfrm>
          <a:off x="2324744" y="6146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9542</xdr:rowOff>
    </xdr:from>
    <xdr:ext cx="405111" cy="259045"/>
    <xdr:sp macro="" textlink="">
      <xdr:nvSpPr>
        <xdr:cNvPr id="94" name="n_4aveValue有形固定資産減価償却率">
          <a:extLst>
            <a:ext uri="{FF2B5EF4-FFF2-40B4-BE49-F238E27FC236}">
              <a16:creationId xmlns:a16="http://schemas.microsoft.com/office/drawing/2014/main" id="{00000000-0008-0000-0000-00005E000000}"/>
            </a:ext>
          </a:extLst>
        </xdr:cNvPr>
        <xdr:cNvSpPr txBox="1"/>
      </xdr:nvSpPr>
      <xdr:spPr>
        <a:xfrm>
          <a:off x="1562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58860</xdr:rowOff>
    </xdr:from>
    <xdr:ext cx="405111" cy="259045"/>
    <xdr:sp macro="" textlink="">
      <xdr:nvSpPr>
        <xdr:cNvPr id="95" name="n_1mainValue有形固定資産減価償却率">
          <a:extLst>
            <a:ext uri="{FF2B5EF4-FFF2-40B4-BE49-F238E27FC236}">
              <a16:creationId xmlns:a16="http://schemas.microsoft.com/office/drawing/2014/main" id="{00000000-0008-0000-0000-00005F000000}"/>
            </a:ext>
          </a:extLst>
        </xdr:cNvPr>
        <xdr:cNvSpPr txBox="1"/>
      </xdr:nvSpPr>
      <xdr:spPr>
        <a:xfrm>
          <a:off x="3836044" y="5630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22877</xdr:rowOff>
    </xdr:from>
    <xdr:ext cx="405111" cy="259045"/>
    <xdr:sp macro="" textlink="">
      <xdr:nvSpPr>
        <xdr:cNvPr id="96" name="n_2mainValue有形固定資産減価償却率">
          <a:extLst>
            <a:ext uri="{FF2B5EF4-FFF2-40B4-BE49-F238E27FC236}">
              <a16:creationId xmlns:a16="http://schemas.microsoft.com/office/drawing/2014/main" id="{00000000-0008-0000-0000-000060000000}"/>
            </a:ext>
          </a:extLst>
        </xdr:cNvPr>
        <xdr:cNvSpPr txBox="1"/>
      </xdr:nvSpPr>
      <xdr:spPr>
        <a:xfrm>
          <a:off x="3086744" y="5595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12082</xdr:rowOff>
    </xdr:from>
    <xdr:ext cx="405111" cy="259045"/>
    <xdr:sp macro="" textlink="">
      <xdr:nvSpPr>
        <xdr:cNvPr id="97" name="n_3mainValue有形固定資産減価償却率">
          <a:extLst>
            <a:ext uri="{FF2B5EF4-FFF2-40B4-BE49-F238E27FC236}">
              <a16:creationId xmlns:a16="http://schemas.microsoft.com/office/drawing/2014/main" id="{00000000-0008-0000-0000-000061000000}"/>
            </a:ext>
          </a:extLst>
        </xdr:cNvPr>
        <xdr:cNvSpPr txBox="1"/>
      </xdr:nvSpPr>
      <xdr:spPr>
        <a:xfrm>
          <a:off x="2324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98442</xdr:rowOff>
    </xdr:from>
    <xdr:ext cx="405111" cy="259045"/>
    <xdr:sp macro="" textlink="">
      <xdr:nvSpPr>
        <xdr:cNvPr id="98" name="n_4mainValue有形固定資産減価償却率">
          <a:extLst>
            <a:ext uri="{FF2B5EF4-FFF2-40B4-BE49-F238E27FC236}">
              <a16:creationId xmlns:a16="http://schemas.microsoft.com/office/drawing/2014/main" id="{00000000-0008-0000-0000-000062000000}"/>
            </a:ext>
          </a:extLst>
        </xdr:cNvPr>
        <xdr:cNvSpPr txBox="1"/>
      </xdr:nvSpPr>
      <xdr:spPr>
        <a:xfrm>
          <a:off x="1562744" y="567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年度の比率は、前年度と比較して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57.1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ポイント上昇し、類似団体平均値及び県平均を上回っている。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主な要因としては、経常経費充当財源等において、民営化に伴う私立保育所運営費負担金の増加等による扶助費の増加や、熊本県後期高齢者医療広域連合療養給付費負担金の増加等による繰出金が増加したためである。</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以上により、経常経費充当財源等（控除財源）が増加したことにより、結果的に分母が減少したため、債務償還比率が増加した。</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0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169742</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flipV="1">
          <a:off x="14793595" y="5312833"/>
          <a:ext cx="1269" cy="1286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2119</xdr:rowOff>
    </xdr:from>
    <xdr:ext cx="560923" cy="259045"/>
    <xdr:sp macro="" textlink="">
      <xdr:nvSpPr>
        <xdr:cNvPr id="128" name="債務償還比率最小値テキスト">
          <a:extLst>
            <a:ext uri="{FF2B5EF4-FFF2-40B4-BE49-F238E27FC236}">
              <a16:creationId xmlns:a16="http://schemas.microsoft.com/office/drawing/2014/main" id="{00000000-0008-0000-0000-000080000000}"/>
            </a:ext>
          </a:extLst>
        </xdr:cNvPr>
        <xdr:cNvSpPr txBox="1"/>
      </xdr:nvSpPr>
      <xdr:spPr>
        <a:xfrm>
          <a:off x="14846300" y="660294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169742</xdr:rowOff>
    </xdr:from>
    <xdr:to>
      <xdr:col>76</xdr:col>
      <xdr:colOff>111125</xdr:colOff>
      <xdr:row>33</xdr:row>
      <xdr:rowOff>169742</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4706600" y="659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00000000-0008-0000-0000-000082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2712</xdr:rowOff>
    </xdr:from>
    <xdr:ext cx="469744" cy="259045"/>
    <xdr:sp macro="" textlink="">
      <xdr:nvSpPr>
        <xdr:cNvPr id="132" name="債務償還比率平均値テキスト">
          <a:extLst>
            <a:ext uri="{FF2B5EF4-FFF2-40B4-BE49-F238E27FC236}">
              <a16:creationId xmlns:a16="http://schemas.microsoft.com/office/drawing/2014/main" id="{00000000-0008-0000-0000-000084000000}"/>
            </a:ext>
          </a:extLst>
        </xdr:cNvPr>
        <xdr:cNvSpPr txBox="1"/>
      </xdr:nvSpPr>
      <xdr:spPr>
        <a:xfrm>
          <a:off x="14846300" y="5746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151285</xdr:rowOff>
    </xdr:from>
    <xdr:to>
      <xdr:col>76</xdr:col>
      <xdr:colOff>73025</xdr:colOff>
      <xdr:row>30</xdr:row>
      <xdr:rowOff>81435</xdr:rowOff>
    </xdr:to>
    <xdr:sp macro="" textlink="">
      <xdr:nvSpPr>
        <xdr:cNvPr id="133" name="フローチャート: 判断 132">
          <a:extLst>
            <a:ext uri="{FF2B5EF4-FFF2-40B4-BE49-F238E27FC236}">
              <a16:creationId xmlns:a16="http://schemas.microsoft.com/office/drawing/2014/main" id="{00000000-0008-0000-0000-000085000000}"/>
            </a:ext>
          </a:extLst>
        </xdr:cNvPr>
        <xdr:cNvSpPr/>
      </xdr:nvSpPr>
      <xdr:spPr>
        <a:xfrm>
          <a:off x="14744700" y="5894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157402</xdr:rowOff>
    </xdr:from>
    <xdr:to>
      <xdr:col>72</xdr:col>
      <xdr:colOff>123825</xdr:colOff>
      <xdr:row>30</xdr:row>
      <xdr:rowOff>87552</xdr:rowOff>
    </xdr:to>
    <xdr:sp macro="" textlink="">
      <xdr:nvSpPr>
        <xdr:cNvPr id="134" name="フローチャート: 判断 133">
          <a:extLst>
            <a:ext uri="{FF2B5EF4-FFF2-40B4-BE49-F238E27FC236}">
              <a16:creationId xmlns:a16="http://schemas.microsoft.com/office/drawing/2014/main" id="{00000000-0008-0000-0000-000086000000}"/>
            </a:ext>
          </a:extLst>
        </xdr:cNvPr>
        <xdr:cNvSpPr/>
      </xdr:nvSpPr>
      <xdr:spPr>
        <a:xfrm>
          <a:off x="14033500" y="5900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154763</xdr:rowOff>
    </xdr:from>
    <xdr:to>
      <xdr:col>68</xdr:col>
      <xdr:colOff>123825</xdr:colOff>
      <xdr:row>30</xdr:row>
      <xdr:rowOff>84913</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3271500" y="589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115732</xdr:rowOff>
    </xdr:from>
    <xdr:to>
      <xdr:col>64</xdr:col>
      <xdr:colOff>123825</xdr:colOff>
      <xdr:row>31</xdr:row>
      <xdr:rowOff>45882</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2509500" y="6030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117411</xdr:rowOff>
    </xdr:from>
    <xdr:to>
      <xdr:col>60</xdr:col>
      <xdr:colOff>123825</xdr:colOff>
      <xdr:row>31</xdr:row>
      <xdr:rowOff>47561</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1747500" y="603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161551</xdr:rowOff>
    </xdr:from>
    <xdr:to>
      <xdr:col>76</xdr:col>
      <xdr:colOff>73025</xdr:colOff>
      <xdr:row>31</xdr:row>
      <xdr:rowOff>91701</xdr:rowOff>
    </xdr:to>
    <xdr:sp macro="" textlink="">
      <xdr:nvSpPr>
        <xdr:cNvPr id="143" name="楕円 142">
          <a:extLst>
            <a:ext uri="{FF2B5EF4-FFF2-40B4-BE49-F238E27FC236}">
              <a16:creationId xmlns:a16="http://schemas.microsoft.com/office/drawing/2014/main" id="{00000000-0008-0000-0000-00008F000000}"/>
            </a:ext>
          </a:extLst>
        </xdr:cNvPr>
        <xdr:cNvSpPr/>
      </xdr:nvSpPr>
      <xdr:spPr>
        <a:xfrm>
          <a:off x="14744700" y="607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139978</xdr:rowOff>
    </xdr:from>
    <xdr:ext cx="469744" cy="259045"/>
    <xdr:sp macro="" textlink="">
      <xdr:nvSpPr>
        <xdr:cNvPr id="144" name="債務償還比率該当値テキスト">
          <a:extLst>
            <a:ext uri="{FF2B5EF4-FFF2-40B4-BE49-F238E27FC236}">
              <a16:creationId xmlns:a16="http://schemas.microsoft.com/office/drawing/2014/main" id="{00000000-0008-0000-0000-000090000000}"/>
            </a:ext>
          </a:extLst>
        </xdr:cNvPr>
        <xdr:cNvSpPr txBox="1"/>
      </xdr:nvSpPr>
      <xdr:spPr>
        <a:xfrm>
          <a:off x="14846300" y="6055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93063</xdr:rowOff>
    </xdr:from>
    <xdr:to>
      <xdr:col>72</xdr:col>
      <xdr:colOff>123825</xdr:colOff>
      <xdr:row>31</xdr:row>
      <xdr:rowOff>23213</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4033500" y="600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143863</xdr:rowOff>
    </xdr:from>
    <xdr:to>
      <xdr:col>76</xdr:col>
      <xdr:colOff>22225</xdr:colOff>
      <xdr:row>31</xdr:row>
      <xdr:rowOff>40901</xdr:rowOff>
    </xdr:to>
    <xdr:cxnSp macro="">
      <xdr:nvCxnSpPr>
        <xdr:cNvPr id="146" name="直線コネクタ 145">
          <a:extLst>
            <a:ext uri="{FF2B5EF4-FFF2-40B4-BE49-F238E27FC236}">
              <a16:creationId xmlns:a16="http://schemas.microsoft.com/office/drawing/2014/main" id="{00000000-0008-0000-0000-000092000000}"/>
            </a:ext>
          </a:extLst>
        </xdr:cNvPr>
        <xdr:cNvCxnSpPr/>
      </xdr:nvCxnSpPr>
      <xdr:spPr>
        <a:xfrm>
          <a:off x="14084300" y="6058888"/>
          <a:ext cx="711200" cy="68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40887</xdr:rowOff>
    </xdr:from>
    <xdr:to>
      <xdr:col>68</xdr:col>
      <xdr:colOff>123825</xdr:colOff>
      <xdr:row>30</xdr:row>
      <xdr:rowOff>142487</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3271500" y="595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91687</xdr:rowOff>
    </xdr:from>
    <xdr:to>
      <xdr:col>72</xdr:col>
      <xdr:colOff>73025</xdr:colOff>
      <xdr:row>30</xdr:row>
      <xdr:rowOff>143863</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a:off x="13322300" y="6006712"/>
          <a:ext cx="762000" cy="5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142360</xdr:rowOff>
    </xdr:from>
    <xdr:to>
      <xdr:col>64</xdr:col>
      <xdr:colOff>123825</xdr:colOff>
      <xdr:row>31</xdr:row>
      <xdr:rowOff>72510</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2509500" y="605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91687</xdr:rowOff>
    </xdr:from>
    <xdr:to>
      <xdr:col>68</xdr:col>
      <xdr:colOff>73025</xdr:colOff>
      <xdr:row>31</xdr:row>
      <xdr:rowOff>21710</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flipV="1">
          <a:off x="12560300" y="6006712"/>
          <a:ext cx="762000" cy="10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63747</xdr:rowOff>
    </xdr:from>
    <xdr:to>
      <xdr:col>60</xdr:col>
      <xdr:colOff>123825</xdr:colOff>
      <xdr:row>31</xdr:row>
      <xdr:rowOff>165347</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1747500" y="6150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21710</xdr:rowOff>
    </xdr:from>
    <xdr:to>
      <xdr:col>64</xdr:col>
      <xdr:colOff>73025</xdr:colOff>
      <xdr:row>31</xdr:row>
      <xdr:rowOff>114547</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1798300" y="6108185"/>
          <a:ext cx="762000" cy="9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104079</xdr:rowOff>
    </xdr:from>
    <xdr:ext cx="469744" cy="259045"/>
    <xdr:sp macro="" textlink="">
      <xdr:nvSpPr>
        <xdr:cNvPr id="153" name="n_1aveValue債務償還比率">
          <a:extLst>
            <a:ext uri="{FF2B5EF4-FFF2-40B4-BE49-F238E27FC236}">
              <a16:creationId xmlns:a16="http://schemas.microsoft.com/office/drawing/2014/main" id="{00000000-0008-0000-0000-000099000000}"/>
            </a:ext>
          </a:extLst>
        </xdr:cNvPr>
        <xdr:cNvSpPr txBox="1"/>
      </xdr:nvSpPr>
      <xdr:spPr>
        <a:xfrm>
          <a:off x="13836727" y="567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101440</xdr:rowOff>
    </xdr:from>
    <xdr:ext cx="469744" cy="259045"/>
    <xdr:sp macro="" textlink="">
      <xdr:nvSpPr>
        <xdr:cNvPr id="154" name="n_2aveValue債務償還比率">
          <a:extLst>
            <a:ext uri="{FF2B5EF4-FFF2-40B4-BE49-F238E27FC236}">
              <a16:creationId xmlns:a16="http://schemas.microsoft.com/office/drawing/2014/main" id="{00000000-0008-0000-0000-00009A000000}"/>
            </a:ext>
          </a:extLst>
        </xdr:cNvPr>
        <xdr:cNvSpPr txBox="1"/>
      </xdr:nvSpPr>
      <xdr:spPr>
        <a:xfrm>
          <a:off x="13087427" y="5673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62409</xdr:rowOff>
    </xdr:from>
    <xdr:ext cx="469744" cy="259045"/>
    <xdr:sp macro="" textlink="">
      <xdr:nvSpPr>
        <xdr:cNvPr id="155" name="n_3aveValue債務償還比率">
          <a:extLst>
            <a:ext uri="{FF2B5EF4-FFF2-40B4-BE49-F238E27FC236}">
              <a16:creationId xmlns:a16="http://schemas.microsoft.com/office/drawing/2014/main" id="{00000000-0008-0000-0000-00009B000000}"/>
            </a:ext>
          </a:extLst>
        </xdr:cNvPr>
        <xdr:cNvSpPr txBox="1"/>
      </xdr:nvSpPr>
      <xdr:spPr>
        <a:xfrm>
          <a:off x="12325427" y="5805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64088</xdr:rowOff>
    </xdr:from>
    <xdr:ext cx="469744" cy="259045"/>
    <xdr:sp macro="" textlink="">
      <xdr:nvSpPr>
        <xdr:cNvPr id="156" name="n_4aveValue債務償還比率">
          <a:extLst>
            <a:ext uri="{FF2B5EF4-FFF2-40B4-BE49-F238E27FC236}">
              <a16:creationId xmlns:a16="http://schemas.microsoft.com/office/drawing/2014/main" id="{00000000-0008-0000-0000-00009C000000}"/>
            </a:ext>
          </a:extLst>
        </xdr:cNvPr>
        <xdr:cNvSpPr txBox="1"/>
      </xdr:nvSpPr>
      <xdr:spPr>
        <a:xfrm>
          <a:off x="11563427" y="580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14340</xdr:rowOff>
    </xdr:from>
    <xdr:ext cx="469744" cy="259045"/>
    <xdr:sp macro="" textlink="">
      <xdr:nvSpPr>
        <xdr:cNvPr id="157" name="n_1mainValue債務償還比率">
          <a:extLst>
            <a:ext uri="{FF2B5EF4-FFF2-40B4-BE49-F238E27FC236}">
              <a16:creationId xmlns:a16="http://schemas.microsoft.com/office/drawing/2014/main" id="{00000000-0008-0000-0000-00009D000000}"/>
            </a:ext>
          </a:extLst>
        </xdr:cNvPr>
        <xdr:cNvSpPr txBox="1"/>
      </xdr:nvSpPr>
      <xdr:spPr>
        <a:xfrm>
          <a:off x="13836727" y="610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133614</xdr:rowOff>
    </xdr:from>
    <xdr:ext cx="469744" cy="259045"/>
    <xdr:sp macro="" textlink="">
      <xdr:nvSpPr>
        <xdr:cNvPr id="158" name="n_2mainValue債務償還比率">
          <a:extLst>
            <a:ext uri="{FF2B5EF4-FFF2-40B4-BE49-F238E27FC236}">
              <a16:creationId xmlns:a16="http://schemas.microsoft.com/office/drawing/2014/main" id="{00000000-0008-0000-0000-00009E000000}"/>
            </a:ext>
          </a:extLst>
        </xdr:cNvPr>
        <xdr:cNvSpPr txBox="1"/>
      </xdr:nvSpPr>
      <xdr:spPr>
        <a:xfrm>
          <a:off x="13087427" y="6048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63637</xdr:rowOff>
    </xdr:from>
    <xdr:ext cx="469744" cy="259045"/>
    <xdr:sp macro="" textlink="">
      <xdr:nvSpPr>
        <xdr:cNvPr id="159" name="n_3mainValue債務償還比率">
          <a:extLst>
            <a:ext uri="{FF2B5EF4-FFF2-40B4-BE49-F238E27FC236}">
              <a16:creationId xmlns:a16="http://schemas.microsoft.com/office/drawing/2014/main" id="{00000000-0008-0000-0000-00009F000000}"/>
            </a:ext>
          </a:extLst>
        </xdr:cNvPr>
        <xdr:cNvSpPr txBox="1"/>
      </xdr:nvSpPr>
      <xdr:spPr>
        <a:xfrm>
          <a:off x="12325427" y="615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156474</xdr:rowOff>
    </xdr:from>
    <xdr:ext cx="469744" cy="259045"/>
    <xdr:sp macro="" textlink="">
      <xdr:nvSpPr>
        <xdr:cNvPr id="160" name="n_4mainValue債務償還比率">
          <a:extLst>
            <a:ext uri="{FF2B5EF4-FFF2-40B4-BE49-F238E27FC236}">
              <a16:creationId xmlns:a16="http://schemas.microsoft.com/office/drawing/2014/main" id="{00000000-0008-0000-0000-0000A0000000}"/>
            </a:ext>
          </a:extLst>
        </xdr:cNvPr>
        <xdr:cNvSpPr txBox="1"/>
      </xdr:nvSpPr>
      <xdr:spPr>
        <a:xfrm>
          <a:off x="11563427" y="6242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0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0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56,956
56,115
188.67
37,320,736
35,741,796
961,914
18,292,778
41,291,862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1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140208</xdr:rowOff>
    </xdr:from>
    <xdr:to>
      <xdr:col>24</xdr:col>
      <xdr:colOff>62865</xdr:colOff>
      <xdr:row>42</xdr:row>
      <xdr:rowOff>71628</xdr:rowOff>
    </xdr:to>
    <xdr:cxnSp macro="">
      <xdr:nvCxnSpPr>
        <xdr:cNvPr id="55" name="直線コネクタ 54">
          <a:extLst>
            <a:ext uri="{FF2B5EF4-FFF2-40B4-BE49-F238E27FC236}">
              <a16:creationId xmlns:a16="http://schemas.microsoft.com/office/drawing/2014/main" id="{00000000-0008-0000-0100-000037000000}"/>
            </a:ext>
          </a:extLst>
        </xdr:cNvPr>
        <xdr:cNvCxnSpPr/>
      </xdr:nvCxnSpPr>
      <xdr:spPr>
        <a:xfrm flipV="1">
          <a:off x="4634865" y="5969508"/>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75455</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100-000038000000}"/>
            </a:ext>
          </a:extLst>
        </xdr:cNvPr>
        <xdr:cNvSpPr txBox="1"/>
      </xdr:nvSpPr>
      <xdr:spPr>
        <a:xfrm>
          <a:off x="4673600" y="7276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71628</xdr:rowOff>
    </xdr:from>
    <xdr:to>
      <xdr:col>24</xdr:col>
      <xdr:colOff>152400</xdr:colOff>
      <xdr:row>42</xdr:row>
      <xdr:rowOff>71628</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a:off x="4546600" y="727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86885</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100-00003A000000}"/>
            </a:ext>
          </a:extLst>
        </xdr:cNvPr>
        <xdr:cNvSpPr txBox="1"/>
      </xdr:nvSpPr>
      <xdr:spPr>
        <a:xfrm>
          <a:off x="4673600" y="5744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140208</xdr:rowOff>
    </xdr:from>
    <xdr:to>
      <xdr:col>24</xdr:col>
      <xdr:colOff>152400</xdr:colOff>
      <xdr:row>34</xdr:row>
      <xdr:rowOff>140208</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596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90695</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100-00003C000000}"/>
            </a:ext>
          </a:extLst>
        </xdr:cNvPr>
        <xdr:cNvSpPr txBox="1"/>
      </xdr:nvSpPr>
      <xdr:spPr>
        <a:xfrm>
          <a:off x="4673600" y="67772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112268</xdr:rowOff>
    </xdr:from>
    <xdr:to>
      <xdr:col>24</xdr:col>
      <xdr:colOff>114300</xdr:colOff>
      <xdr:row>40</xdr:row>
      <xdr:rowOff>42418</xdr:rowOff>
    </xdr:to>
    <xdr:sp macro="" textlink="">
      <xdr:nvSpPr>
        <xdr:cNvPr id="61" name="フローチャート: 判断 60">
          <a:extLst>
            <a:ext uri="{FF2B5EF4-FFF2-40B4-BE49-F238E27FC236}">
              <a16:creationId xmlns:a16="http://schemas.microsoft.com/office/drawing/2014/main" id="{00000000-0008-0000-0100-00003D000000}"/>
            </a:ext>
          </a:extLst>
        </xdr:cNvPr>
        <xdr:cNvSpPr/>
      </xdr:nvSpPr>
      <xdr:spPr>
        <a:xfrm>
          <a:off x="4584700" y="679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68834</xdr:rowOff>
    </xdr:from>
    <xdr:to>
      <xdr:col>20</xdr:col>
      <xdr:colOff>38100</xdr:colOff>
      <xdr:row>39</xdr:row>
      <xdr:rowOff>170434</xdr:rowOff>
    </xdr:to>
    <xdr:sp macro="" textlink="">
      <xdr:nvSpPr>
        <xdr:cNvPr id="62" name="フローチャート: 判断 61">
          <a:extLst>
            <a:ext uri="{FF2B5EF4-FFF2-40B4-BE49-F238E27FC236}">
              <a16:creationId xmlns:a16="http://schemas.microsoft.com/office/drawing/2014/main" id="{00000000-0008-0000-0100-00003E000000}"/>
            </a:ext>
          </a:extLst>
        </xdr:cNvPr>
        <xdr:cNvSpPr/>
      </xdr:nvSpPr>
      <xdr:spPr>
        <a:xfrm>
          <a:off x="3746500" y="675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27686</xdr:rowOff>
    </xdr:from>
    <xdr:to>
      <xdr:col>15</xdr:col>
      <xdr:colOff>101600</xdr:colOff>
      <xdr:row>39</xdr:row>
      <xdr:rowOff>129286</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2857500" y="6714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50546</xdr:rowOff>
    </xdr:from>
    <xdr:to>
      <xdr:col>10</xdr:col>
      <xdr:colOff>165100</xdr:colOff>
      <xdr:row>39</xdr:row>
      <xdr:rowOff>152146</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1968500" y="673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2540</xdr:rowOff>
    </xdr:from>
    <xdr:to>
      <xdr:col>6</xdr:col>
      <xdr:colOff>38100</xdr:colOff>
      <xdr:row>39</xdr:row>
      <xdr:rowOff>104140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1079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41402</xdr:rowOff>
    </xdr:from>
    <xdr:to>
      <xdr:col>24</xdr:col>
      <xdr:colOff>114300</xdr:colOff>
      <xdr:row>39</xdr:row>
      <xdr:rowOff>143002</xdr:rowOff>
    </xdr:to>
    <xdr:sp macro="" textlink="">
      <xdr:nvSpPr>
        <xdr:cNvPr id="71" name="楕円 70">
          <a:extLst>
            <a:ext uri="{FF2B5EF4-FFF2-40B4-BE49-F238E27FC236}">
              <a16:creationId xmlns:a16="http://schemas.microsoft.com/office/drawing/2014/main" id="{00000000-0008-0000-0100-000047000000}"/>
            </a:ext>
          </a:extLst>
        </xdr:cNvPr>
        <xdr:cNvSpPr/>
      </xdr:nvSpPr>
      <xdr:spPr>
        <a:xfrm>
          <a:off x="4584700" y="672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64279</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100-000048000000}"/>
            </a:ext>
          </a:extLst>
        </xdr:cNvPr>
        <xdr:cNvSpPr txBox="1"/>
      </xdr:nvSpPr>
      <xdr:spPr>
        <a:xfrm>
          <a:off x="4673600" y="6579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2540</xdr:rowOff>
    </xdr:from>
    <xdr:to>
      <xdr:col>20</xdr:col>
      <xdr:colOff>38100</xdr:colOff>
      <xdr:row>39</xdr:row>
      <xdr:rowOff>104140</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3746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53340</xdr:rowOff>
    </xdr:from>
    <xdr:to>
      <xdr:col>24</xdr:col>
      <xdr:colOff>63500</xdr:colOff>
      <xdr:row>39</xdr:row>
      <xdr:rowOff>92202</xdr:rowOff>
    </xdr:to>
    <xdr:cxnSp macro="">
      <xdr:nvCxnSpPr>
        <xdr:cNvPr id="74" name="直線コネクタ 73">
          <a:extLst>
            <a:ext uri="{FF2B5EF4-FFF2-40B4-BE49-F238E27FC236}">
              <a16:creationId xmlns:a16="http://schemas.microsoft.com/office/drawing/2014/main" id="{00000000-0008-0000-0100-00004A000000}"/>
            </a:ext>
          </a:extLst>
        </xdr:cNvPr>
        <xdr:cNvCxnSpPr/>
      </xdr:nvCxnSpPr>
      <xdr:spPr>
        <a:xfrm>
          <a:off x="3797300" y="6739890"/>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137414</xdr:rowOff>
    </xdr:from>
    <xdr:to>
      <xdr:col>15</xdr:col>
      <xdr:colOff>101600</xdr:colOff>
      <xdr:row>39</xdr:row>
      <xdr:rowOff>67564</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2857500" y="665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16764</xdr:rowOff>
    </xdr:from>
    <xdr:to>
      <xdr:col>19</xdr:col>
      <xdr:colOff>177800</xdr:colOff>
      <xdr:row>39</xdr:row>
      <xdr:rowOff>53340</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2908300" y="670331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119126</xdr:rowOff>
    </xdr:from>
    <xdr:to>
      <xdr:col>10</xdr:col>
      <xdr:colOff>165100</xdr:colOff>
      <xdr:row>39</xdr:row>
      <xdr:rowOff>49276</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1968500" y="663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169926</xdr:rowOff>
    </xdr:from>
    <xdr:to>
      <xdr:col>15</xdr:col>
      <xdr:colOff>50800</xdr:colOff>
      <xdr:row>39</xdr:row>
      <xdr:rowOff>16764</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019300" y="668502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121412</xdr:rowOff>
    </xdr:from>
    <xdr:to>
      <xdr:col>6</xdr:col>
      <xdr:colOff>38100</xdr:colOff>
      <xdr:row>39</xdr:row>
      <xdr:rowOff>51562</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079500" y="663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169926</xdr:rowOff>
    </xdr:from>
    <xdr:to>
      <xdr:col>10</xdr:col>
      <xdr:colOff>114300</xdr:colOff>
      <xdr:row>39</xdr:row>
      <xdr:rowOff>762</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flipV="1">
          <a:off x="1130300" y="668502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161561</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100-000051000000}"/>
            </a:ext>
          </a:extLst>
        </xdr:cNvPr>
        <xdr:cNvSpPr txBox="1"/>
      </xdr:nvSpPr>
      <xdr:spPr>
        <a:xfrm>
          <a:off x="3582044" y="684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120413</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100-000052000000}"/>
            </a:ext>
          </a:extLst>
        </xdr:cNvPr>
        <xdr:cNvSpPr txBox="1"/>
      </xdr:nvSpPr>
      <xdr:spPr>
        <a:xfrm>
          <a:off x="2705744" y="6806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143273</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100-000053000000}"/>
            </a:ext>
          </a:extLst>
        </xdr:cNvPr>
        <xdr:cNvSpPr txBox="1"/>
      </xdr:nvSpPr>
      <xdr:spPr>
        <a:xfrm>
          <a:off x="1816744" y="6829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95267</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100-000054000000}"/>
            </a:ext>
          </a:extLst>
        </xdr:cNvPr>
        <xdr:cNvSpPr txBox="1"/>
      </xdr:nvSpPr>
      <xdr:spPr>
        <a:xfrm>
          <a:off x="9277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120667</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100-000055000000}"/>
            </a:ext>
          </a:extLst>
        </xdr:cNvPr>
        <xdr:cNvSpPr txBox="1"/>
      </xdr:nvSpPr>
      <xdr:spPr>
        <a:xfrm>
          <a:off x="3582044" y="6464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84091</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100-000056000000}"/>
            </a:ext>
          </a:extLst>
        </xdr:cNvPr>
        <xdr:cNvSpPr txBox="1"/>
      </xdr:nvSpPr>
      <xdr:spPr>
        <a:xfrm>
          <a:off x="2705744" y="6427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65803</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100-000057000000}"/>
            </a:ext>
          </a:extLst>
        </xdr:cNvPr>
        <xdr:cNvSpPr txBox="1"/>
      </xdr:nvSpPr>
      <xdr:spPr>
        <a:xfrm>
          <a:off x="1816744" y="640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68089</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100-000058000000}"/>
            </a:ext>
          </a:extLst>
        </xdr:cNvPr>
        <xdr:cNvSpPr txBox="1"/>
      </xdr:nvSpPr>
      <xdr:spPr>
        <a:xfrm>
          <a:off x="927744" y="641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1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97427</xdr:rowOff>
    </xdr:from>
    <xdr:to>
      <xdr:col>54</xdr:col>
      <xdr:colOff>189865</xdr:colOff>
      <xdr:row>41</xdr:row>
      <xdr:rowOff>64836</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flipV="1">
          <a:off x="10476865" y="5755277"/>
          <a:ext cx="0" cy="1339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68663</xdr:rowOff>
    </xdr:from>
    <xdr:ext cx="469744" cy="259045"/>
    <xdr:sp macro="" textlink="">
      <xdr:nvSpPr>
        <xdr:cNvPr id="115" name="【道路】&#10;一人当たり延長最小値テキスト">
          <a:extLst>
            <a:ext uri="{FF2B5EF4-FFF2-40B4-BE49-F238E27FC236}">
              <a16:creationId xmlns:a16="http://schemas.microsoft.com/office/drawing/2014/main" id="{00000000-0008-0000-0100-000073000000}"/>
            </a:ext>
          </a:extLst>
        </xdr:cNvPr>
        <xdr:cNvSpPr txBox="1"/>
      </xdr:nvSpPr>
      <xdr:spPr>
        <a:xfrm>
          <a:off x="10515600" y="7098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64836</xdr:rowOff>
    </xdr:from>
    <xdr:to>
      <xdr:col>55</xdr:col>
      <xdr:colOff>88900</xdr:colOff>
      <xdr:row>41</xdr:row>
      <xdr:rowOff>64836</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7094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44104</xdr:rowOff>
    </xdr:from>
    <xdr:ext cx="534377" cy="259045"/>
    <xdr:sp macro="" textlink="">
      <xdr:nvSpPr>
        <xdr:cNvPr id="117" name="【道路】&#10;一人当たり延長最大値テキスト">
          <a:extLst>
            <a:ext uri="{FF2B5EF4-FFF2-40B4-BE49-F238E27FC236}">
              <a16:creationId xmlns:a16="http://schemas.microsoft.com/office/drawing/2014/main" id="{00000000-0008-0000-0100-000075000000}"/>
            </a:ext>
          </a:extLst>
        </xdr:cNvPr>
        <xdr:cNvSpPr txBox="1"/>
      </xdr:nvSpPr>
      <xdr:spPr>
        <a:xfrm>
          <a:off x="10515600" y="553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97427</xdr:rowOff>
    </xdr:from>
    <xdr:to>
      <xdr:col>55</xdr:col>
      <xdr:colOff>88900</xdr:colOff>
      <xdr:row>33</xdr:row>
      <xdr:rowOff>97427</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10388600" y="575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141252</xdr:rowOff>
    </xdr:from>
    <xdr:ext cx="534377" cy="259045"/>
    <xdr:sp macro="" textlink="">
      <xdr:nvSpPr>
        <xdr:cNvPr id="119" name="【道路】&#10;一人当たり延長平均値テキスト">
          <a:extLst>
            <a:ext uri="{FF2B5EF4-FFF2-40B4-BE49-F238E27FC236}">
              <a16:creationId xmlns:a16="http://schemas.microsoft.com/office/drawing/2014/main" id="{00000000-0008-0000-0100-000077000000}"/>
            </a:ext>
          </a:extLst>
        </xdr:cNvPr>
        <xdr:cNvSpPr txBox="1"/>
      </xdr:nvSpPr>
      <xdr:spPr>
        <a:xfrm>
          <a:off x="10515600" y="6313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118375</xdr:rowOff>
    </xdr:from>
    <xdr:to>
      <xdr:col>55</xdr:col>
      <xdr:colOff>50800</xdr:colOff>
      <xdr:row>38</xdr:row>
      <xdr:rowOff>48525</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10426700" y="6462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142933</xdr:rowOff>
    </xdr:from>
    <xdr:to>
      <xdr:col>50</xdr:col>
      <xdr:colOff>165100</xdr:colOff>
      <xdr:row>38</xdr:row>
      <xdr:rowOff>73083</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9588500" y="64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149432</xdr:rowOff>
    </xdr:from>
    <xdr:to>
      <xdr:col>46</xdr:col>
      <xdr:colOff>38100</xdr:colOff>
      <xdr:row>38</xdr:row>
      <xdr:rowOff>79582</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8699500" y="649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104398</xdr:rowOff>
    </xdr:from>
    <xdr:to>
      <xdr:col>41</xdr:col>
      <xdr:colOff>101600</xdr:colOff>
      <xdr:row>39</xdr:row>
      <xdr:rowOff>34548</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7810500" y="6619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100022</xdr:rowOff>
    </xdr:from>
    <xdr:to>
      <xdr:col>36</xdr:col>
      <xdr:colOff>165100</xdr:colOff>
      <xdr:row>39</xdr:row>
      <xdr:rowOff>30172</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6921500" y="661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61290</xdr:rowOff>
    </xdr:from>
    <xdr:to>
      <xdr:col>55</xdr:col>
      <xdr:colOff>50800</xdr:colOff>
      <xdr:row>38</xdr:row>
      <xdr:rowOff>162890</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10426700" y="657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39717</xdr:rowOff>
    </xdr:from>
    <xdr:ext cx="534377" cy="259045"/>
    <xdr:sp macro="" textlink="">
      <xdr:nvSpPr>
        <xdr:cNvPr id="131" name="【道路】&#10;一人当たり延長該当値テキスト">
          <a:extLst>
            <a:ext uri="{FF2B5EF4-FFF2-40B4-BE49-F238E27FC236}">
              <a16:creationId xmlns:a16="http://schemas.microsoft.com/office/drawing/2014/main" id="{00000000-0008-0000-0100-000083000000}"/>
            </a:ext>
          </a:extLst>
        </xdr:cNvPr>
        <xdr:cNvSpPr txBox="1"/>
      </xdr:nvSpPr>
      <xdr:spPr>
        <a:xfrm>
          <a:off x="10515600" y="655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68279</xdr:rowOff>
    </xdr:from>
    <xdr:to>
      <xdr:col>50</xdr:col>
      <xdr:colOff>165100</xdr:colOff>
      <xdr:row>38</xdr:row>
      <xdr:rowOff>169879</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9588500" y="6583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112090</xdr:rowOff>
    </xdr:from>
    <xdr:to>
      <xdr:col>55</xdr:col>
      <xdr:colOff>0</xdr:colOff>
      <xdr:row>38</xdr:row>
      <xdr:rowOff>119079</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9639300" y="6627190"/>
          <a:ext cx="838200" cy="6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73275</xdr:rowOff>
    </xdr:from>
    <xdr:to>
      <xdr:col>46</xdr:col>
      <xdr:colOff>38100</xdr:colOff>
      <xdr:row>39</xdr:row>
      <xdr:rowOff>3425</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8699500" y="658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119079</xdr:rowOff>
    </xdr:from>
    <xdr:to>
      <xdr:col>50</xdr:col>
      <xdr:colOff>114300</xdr:colOff>
      <xdr:row>38</xdr:row>
      <xdr:rowOff>124075</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8750300" y="6634179"/>
          <a:ext cx="889000" cy="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77521</xdr:rowOff>
    </xdr:from>
    <xdr:to>
      <xdr:col>41</xdr:col>
      <xdr:colOff>101600</xdr:colOff>
      <xdr:row>39</xdr:row>
      <xdr:rowOff>7671</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7810500" y="659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124075</xdr:rowOff>
    </xdr:from>
    <xdr:to>
      <xdr:col>45</xdr:col>
      <xdr:colOff>177800</xdr:colOff>
      <xdr:row>38</xdr:row>
      <xdr:rowOff>128321</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flipV="1">
          <a:off x="7861300" y="6639175"/>
          <a:ext cx="889000" cy="4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84020</xdr:rowOff>
    </xdr:from>
    <xdr:to>
      <xdr:col>36</xdr:col>
      <xdr:colOff>165100</xdr:colOff>
      <xdr:row>39</xdr:row>
      <xdr:rowOff>14170</xdr:rowOff>
    </xdr:to>
    <xdr:sp macro="" textlink="">
      <xdr:nvSpPr>
        <xdr:cNvPr id="138" name="楕円 137">
          <a:extLst>
            <a:ext uri="{FF2B5EF4-FFF2-40B4-BE49-F238E27FC236}">
              <a16:creationId xmlns:a16="http://schemas.microsoft.com/office/drawing/2014/main" id="{00000000-0008-0000-0100-00008A000000}"/>
            </a:ext>
          </a:extLst>
        </xdr:cNvPr>
        <xdr:cNvSpPr/>
      </xdr:nvSpPr>
      <xdr:spPr>
        <a:xfrm>
          <a:off x="6921500" y="659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128321</xdr:rowOff>
    </xdr:from>
    <xdr:to>
      <xdr:col>41</xdr:col>
      <xdr:colOff>50800</xdr:colOff>
      <xdr:row>38</xdr:row>
      <xdr:rowOff>134820</xdr:rowOff>
    </xdr:to>
    <xdr:cxnSp macro="">
      <xdr:nvCxnSpPr>
        <xdr:cNvPr id="139" name="直線コネクタ 138">
          <a:extLst>
            <a:ext uri="{FF2B5EF4-FFF2-40B4-BE49-F238E27FC236}">
              <a16:creationId xmlns:a16="http://schemas.microsoft.com/office/drawing/2014/main" id="{00000000-0008-0000-0100-00008B000000}"/>
            </a:ext>
          </a:extLst>
        </xdr:cNvPr>
        <xdr:cNvCxnSpPr/>
      </xdr:nvCxnSpPr>
      <xdr:spPr>
        <a:xfrm flipV="1">
          <a:off x="6972300" y="6643421"/>
          <a:ext cx="889000" cy="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89610</xdr:rowOff>
    </xdr:from>
    <xdr:ext cx="534377" cy="259045"/>
    <xdr:sp macro="" textlink="">
      <xdr:nvSpPr>
        <xdr:cNvPr id="140" name="n_1aveValue【道路】&#10;一人当たり延長">
          <a:extLst>
            <a:ext uri="{FF2B5EF4-FFF2-40B4-BE49-F238E27FC236}">
              <a16:creationId xmlns:a16="http://schemas.microsoft.com/office/drawing/2014/main" id="{00000000-0008-0000-0100-00008C000000}"/>
            </a:ext>
          </a:extLst>
        </xdr:cNvPr>
        <xdr:cNvSpPr txBox="1"/>
      </xdr:nvSpPr>
      <xdr:spPr>
        <a:xfrm>
          <a:off x="9359411" y="6261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96109</xdr:rowOff>
    </xdr:from>
    <xdr:ext cx="534377" cy="259045"/>
    <xdr:sp macro="" textlink="">
      <xdr:nvSpPr>
        <xdr:cNvPr id="141" name="n_2aveValue【道路】&#10;一人当たり延長">
          <a:extLst>
            <a:ext uri="{FF2B5EF4-FFF2-40B4-BE49-F238E27FC236}">
              <a16:creationId xmlns:a16="http://schemas.microsoft.com/office/drawing/2014/main" id="{00000000-0008-0000-0100-00008D000000}"/>
            </a:ext>
          </a:extLst>
        </xdr:cNvPr>
        <xdr:cNvSpPr txBox="1"/>
      </xdr:nvSpPr>
      <xdr:spPr>
        <a:xfrm>
          <a:off x="8483111" y="626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25675</xdr:rowOff>
    </xdr:from>
    <xdr:ext cx="534377" cy="259045"/>
    <xdr:sp macro="" textlink="">
      <xdr:nvSpPr>
        <xdr:cNvPr id="142" name="n_3aveValue【道路】&#10;一人当たり延長">
          <a:extLst>
            <a:ext uri="{FF2B5EF4-FFF2-40B4-BE49-F238E27FC236}">
              <a16:creationId xmlns:a16="http://schemas.microsoft.com/office/drawing/2014/main" id="{00000000-0008-0000-0100-00008E000000}"/>
            </a:ext>
          </a:extLst>
        </xdr:cNvPr>
        <xdr:cNvSpPr txBox="1"/>
      </xdr:nvSpPr>
      <xdr:spPr>
        <a:xfrm>
          <a:off x="7594111" y="6712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21299</xdr:rowOff>
    </xdr:from>
    <xdr:ext cx="534377" cy="259045"/>
    <xdr:sp macro="" textlink="">
      <xdr:nvSpPr>
        <xdr:cNvPr id="143" name="n_4aveValue【道路】&#10;一人当たり延長">
          <a:extLst>
            <a:ext uri="{FF2B5EF4-FFF2-40B4-BE49-F238E27FC236}">
              <a16:creationId xmlns:a16="http://schemas.microsoft.com/office/drawing/2014/main" id="{00000000-0008-0000-0100-00008F000000}"/>
            </a:ext>
          </a:extLst>
        </xdr:cNvPr>
        <xdr:cNvSpPr txBox="1"/>
      </xdr:nvSpPr>
      <xdr:spPr>
        <a:xfrm>
          <a:off x="6705111" y="6707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161006</xdr:rowOff>
    </xdr:from>
    <xdr:ext cx="534377" cy="259045"/>
    <xdr:sp macro="" textlink="">
      <xdr:nvSpPr>
        <xdr:cNvPr id="144" name="n_1mainValue【道路】&#10;一人当たり延長">
          <a:extLst>
            <a:ext uri="{FF2B5EF4-FFF2-40B4-BE49-F238E27FC236}">
              <a16:creationId xmlns:a16="http://schemas.microsoft.com/office/drawing/2014/main" id="{00000000-0008-0000-0100-000090000000}"/>
            </a:ext>
          </a:extLst>
        </xdr:cNvPr>
        <xdr:cNvSpPr txBox="1"/>
      </xdr:nvSpPr>
      <xdr:spPr>
        <a:xfrm>
          <a:off x="9359411" y="6676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166002</xdr:rowOff>
    </xdr:from>
    <xdr:ext cx="534377" cy="259045"/>
    <xdr:sp macro="" textlink="">
      <xdr:nvSpPr>
        <xdr:cNvPr id="145" name="n_2mainValue【道路】&#10;一人当たり延長">
          <a:extLst>
            <a:ext uri="{FF2B5EF4-FFF2-40B4-BE49-F238E27FC236}">
              <a16:creationId xmlns:a16="http://schemas.microsoft.com/office/drawing/2014/main" id="{00000000-0008-0000-0100-000091000000}"/>
            </a:ext>
          </a:extLst>
        </xdr:cNvPr>
        <xdr:cNvSpPr txBox="1"/>
      </xdr:nvSpPr>
      <xdr:spPr>
        <a:xfrm>
          <a:off x="8483111" y="668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24198</xdr:rowOff>
    </xdr:from>
    <xdr:ext cx="534377" cy="259045"/>
    <xdr:sp macro="" textlink="">
      <xdr:nvSpPr>
        <xdr:cNvPr id="146" name="n_3mainValue【道路】&#10;一人当たり延長">
          <a:extLst>
            <a:ext uri="{FF2B5EF4-FFF2-40B4-BE49-F238E27FC236}">
              <a16:creationId xmlns:a16="http://schemas.microsoft.com/office/drawing/2014/main" id="{00000000-0008-0000-0100-000092000000}"/>
            </a:ext>
          </a:extLst>
        </xdr:cNvPr>
        <xdr:cNvSpPr txBox="1"/>
      </xdr:nvSpPr>
      <xdr:spPr>
        <a:xfrm>
          <a:off x="7594111" y="636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30697</xdr:rowOff>
    </xdr:from>
    <xdr:ext cx="534377" cy="259045"/>
    <xdr:sp macro="" textlink="">
      <xdr:nvSpPr>
        <xdr:cNvPr id="147" name="n_4mainValue【道路】&#10;一人当たり延長">
          <a:extLst>
            <a:ext uri="{FF2B5EF4-FFF2-40B4-BE49-F238E27FC236}">
              <a16:creationId xmlns:a16="http://schemas.microsoft.com/office/drawing/2014/main" id="{00000000-0008-0000-0100-000093000000}"/>
            </a:ext>
          </a:extLst>
        </xdr:cNvPr>
        <xdr:cNvSpPr txBox="1"/>
      </xdr:nvSpPr>
      <xdr:spPr>
        <a:xfrm>
          <a:off x="6705111" y="6374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00000000-0008-0000-0100-0000A9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164592</xdr:rowOff>
    </xdr:from>
    <xdr:to>
      <xdr:col>24</xdr:col>
      <xdr:colOff>62865</xdr:colOff>
      <xdr:row>64</xdr:row>
      <xdr:rowOff>45720</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flipV="1">
          <a:off x="4634865" y="9765792"/>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49547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00000000-0008-0000-0100-0000AB000000}"/>
            </a:ext>
          </a:extLst>
        </xdr:cNvPr>
        <xdr:cNvSpPr txBox="1"/>
      </xdr:nvSpPr>
      <xdr:spPr>
        <a:xfrm>
          <a:off x="4673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45720</xdr:rowOff>
    </xdr:from>
    <xdr:to>
      <xdr:col>24</xdr:col>
      <xdr:colOff>152400</xdr:colOff>
      <xdr:row>64</xdr:row>
      <xdr:rowOff>45720</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4546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111269</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00000000-0008-0000-0100-0000AD000000}"/>
            </a:ext>
          </a:extLst>
        </xdr:cNvPr>
        <xdr:cNvSpPr txBox="1"/>
      </xdr:nvSpPr>
      <xdr:spPr>
        <a:xfrm>
          <a:off x="4673600" y="9541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164592</xdr:rowOff>
    </xdr:from>
    <xdr:to>
      <xdr:col>24</xdr:col>
      <xdr:colOff>152400</xdr:colOff>
      <xdr:row>56</xdr:row>
      <xdr:rowOff>164592</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a:off x="4546600" y="976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153941</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00000000-0008-0000-0100-0000AF000000}"/>
            </a:ext>
          </a:extLst>
        </xdr:cNvPr>
        <xdr:cNvSpPr txBox="1"/>
      </xdr:nvSpPr>
      <xdr:spPr>
        <a:xfrm>
          <a:off x="4673600" y="106123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4064</xdr:rowOff>
    </xdr:from>
    <xdr:to>
      <xdr:col>24</xdr:col>
      <xdr:colOff>114300</xdr:colOff>
      <xdr:row>62</xdr:row>
      <xdr:rowOff>105664</xdr:rowOff>
    </xdr:to>
    <xdr:sp macro="" textlink="">
      <xdr:nvSpPr>
        <xdr:cNvPr id="176" name="フローチャート: 判断 175">
          <a:extLst>
            <a:ext uri="{FF2B5EF4-FFF2-40B4-BE49-F238E27FC236}">
              <a16:creationId xmlns:a16="http://schemas.microsoft.com/office/drawing/2014/main" id="{00000000-0008-0000-0100-0000B0000000}"/>
            </a:ext>
          </a:extLst>
        </xdr:cNvPr>
        <xdr:cNvSpPr/>
      </xdr:nvSpPr>
      <xdr:spPr>
        <a:xfrm>
          <a:off x="4584700" y="10633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150368</xdr:rowOff>
    </xdr:from>
    <xdr:to>
      <xdr:col>20</xdr:col>
      <xdr:colOff>38100</xdr:colOff>
      <xdr:row>62</xdr:row>
      <xdr:rowOff>80518</xdr:rowOff>
    </xdr:to>
    <xdr:sp macro="" textlink="">
      <xdr:nvSpPr>
        <xdr:cNvPr id="177" name="フローチャート: 判断 176">
          <a:extLst>
            <a:ext uri="{FF2B5EF4-FFF2-40B4-BE49-F238E27FC236}">
              <a16:creationId xmlns:a16="http://schemas.microsoft.com/office/drawing/2014/main" id="{00000000-0008-0000-0100-0000B1000000}"/>
            </a:ext>
          </a:extLst>
        </xdr:cNvPr>
        <xdr:cNvSpPr/>
      </xdr:nvSpPr>
      <xdr:spPr>
        <a:xfrm>
          <a:off x="3746500" y="1060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122936</xdr:rowOff>
    </xdr:from>
    <xdr:to>
      <xdr:col>15</xdr:col>
      <xdr:colOff>101600</xdr:colOff>
      <xdr:row>62</xdr:row>
      <xdr:rowOff>53086</xdr:rowOff>
    </xdr:to>
    <xdr:sp macro="" textlink="">
      <xdr:nvSpPr>
        <xdr:cNvPr id="178" name="フローチャート: 判断 177">
          <a:extLst>
            <a:ext uri="{FF2B5EF4-FFF2-40B4-BE49-F238E27FC236}">
              <a16:creationId xmlns:a16="http://schemas.microsoft.com/office/drawing/2014/main" id="{00000000-0008-0000-0100-0000B2000000}"/>
            </a:ext>
          </a:extLst>
        </xdr:cNvPr>
        <xdr:cNvSpPr/>
      </xdr:nvSpPr>
      <xdr:spPr>
        <a:xfrm>
          <a:off x="2857500" y="10581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79502</xdr:rowOff>
    </xdr:from>
    <xdr:to>
      <xdr:col>10</xdr:col>
      <xdr:colOff>165100</xdr:colOff>
      <xdr:row>62</xdr:row>
      <xdr:rowOff>9652</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1968500" y="1053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38354</xdr:rowOff>
    </xdr:from>
    <xdr:to>
      <xdr:col>6</xdr:col>
      <xdr:colOff>38100</xdr:colOff>
      <xdr:row>61</xdr:row>
      <xdr:rowOff>139954</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1079500" y="104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100-0000B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100-0000B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100-0000B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xdr:rowOff>
    </xdr:from>
    <xdr:to>
      <xdr:col>24</xdr:col>
      <xdr:colOff>114300</xdr:colOff>
      <xdr:row>60</xdr:row>
      <xdr:rowOff>110236</xdr:rowOff>
    </xdr:to>
    <xdr:sp macro="" textlink="">
      <xdr:nvSpPr>
        <xdr:cNvPr id="186" name="楕円 185">
          <a:extLst>
            <a:ext uri="{FF2B5EF4-FFF2-40B4-BE49-F238E27FC236}">
              <a16:creationId xmlns:a16="http://schemas.microsoft.com/office/drawing/2014/main" id="{00000000-0008-0000-0100-0000BA000000}"/>
            </a:ext>
          </a:extLst>
        </xdr:cNvPr>
        <xdr:cNvSpPr/>
      </xdr:nvSpPr>
      <xdr:spPr>
        <a:xfrm>
          <a:off x="4584700" y="1029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31513</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00000000-0008-0000-0100-0000BB000000}"/>
            </a:ext>
          </a:extLst>
        </xdr:cNvPr>
        <xdr:cNvSpPr txBox="1"/>
      </xdr:nvSpPr>
      <xdr:spPr>
        <a:xfrm>
          <a:off x="4673600" y="1014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145796</xdr:rowOff>
    </xdr:from>
    <xdr:to>
      <xdr:col>20</xdr:col>
      <xdr:colOff>38100</xdr:colOff>
      <xdr:row>60</xdr:row>
      <xdr:rowOff>75946</xdr:rowOff>
    </xdr:to>
    <xdr:sp macro="" textlink="">
      <xdr:nvSpPr>
        <xdr:cNvPr id="188" name="楕円 187">
          <a:extLst>
            <a:ext uri="{FF2B5EF4-FFF2-40B4-BE49-F238E27FC236}">
              <a16:creationId xmlns:a16="http://schemas.microsoft.com/office/drawing/2014/main" id="{00000000-0008-0000-0100-0000BC000000}"/>
            </a:ext>
          </a:extLst>
        </xdr:cNvPr>
        <xdr:cNvSpPr/>
      </xdr:nvSpPr>
      <xdr:spPr>
        <a:xfrm>
          <a:off x="3746500" y="1026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25146</xdr:rowOff>
    </xdr:from>
    <xdr:to>
      <xdr:col>24</xdr:col>
      <xdr:colOff>63500</xdr:colOff>
      <xdr:row>60</xdr:row>
      <xdr:rowOff>59436</xdr:rowOff>
    </xdr:to>
    <xdr:cxnSp macro="">
      <xdr:nvCxnSpPr>
        <xdr:cNvPr id="189" name="直線コネクタ 188">
          <a:extLst>
            <a:ext uri="{FF2B5EF4-FFF2-40B4-BE49-F238E27FC236}">
              <a16:creationId xmlns:a16="http://schemas.microsoft.com/office/drawing/2014/main" id="{00000000-0008-0000-0100-0000BD000000}"/>
            </a:ext>
          </a:extLst>
        </xdr:cNvPr>
        <xdr:cNvCxnSpPr/>
      </xdr:nvCxnSpPr>
      <xdr:spPr>
        <a:xfrm>
          <a:off x="3797300" y="1031214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109220</xdr:rowOff>
    </xdr:from>
    <xdr:to>
      <xdr:col>15</xdr:col>
      <xdr:colOff>101600</xdr:colOff>
      <xdr:row>60</xdr:row>
      <xdr:rowOff>39370</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2857500" y="102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160020</xdr:rowOff>
    </xdr:from>
    <xdr:to>
      <xdr:col>19</xdr:col>
      <xdr:colOff>177800</xdr:colOff>
      <xdr:row>60</xdr:row>
      <xdr:rowOff>25146</xdr:rowOff>
    </xdr:to>
    <xdr:cxnSp macro="">
      <xdr:nvCxnSpPr>
        <xdr:cNvPr id="191" name="直線コネクタ 190">
          <a:extLst>
            <a:ext uri="{FF2B5EF4-FFF2-40B4-BE49-F238E27FC236}">
              <a16:creationId xmlns:a16="http://schemas.microsoft.com/office/drawing/2014/main" id="{00000000-0008-0000-0100-0000BF000000}"/>
            </a:ext>
          </a:extLst>
        </xdr:cNvPr>
        <xdr:cNvCxnSpPr/>
      </xdr:nvCxnSpPr>
      <xdr:spPr>
        <a:xfrm>
          <a:off x="2908300" y="1027557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81788</xdr:rowOff>
    </xdr:from>
    <xdr:to>
      <xdr:col>10</xdr:col>
      <xdr:colOff>165100</xdr:colOff>
      <xdr:row>60</xdr:row>
      <xdr:rowOff>11938</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1968500" y="1019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132588</xdr:rowOff>
    </xdr:from>
    <xdr:to>
      <xdr:col>15</xdr:col>
      <xdr:colOff>50800</xdr:colOff>
      <xdr:row>59</xdr:row>
      <xdr:rowOff>160020</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a:off x="2019300" y="1024813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111506</xdr:rowOff>
    </xdr:from>
    <xdr:to>
      <xdr:col>6</xdr:col>
      <xdr:colOff>38100</xdr:colOff>
      <xdr:row>61</xdr:row>
      <xdr:rowOff>41656</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1079500" y="1039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132588</xdr:rowOff>
    </xdr:from>
    <xdr:to>
      <xdr:col>10</xdr:col>
      <xdr:colOff>114300</xdr:colOff>
      <xdr:row>60</xdr:row>
      <xdr:rowOff>162306</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flipV="1">
          <a:off x="1130300" y="10248138"/>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71645</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00000000-0008-0000-0100-0000C4000000}"/>
            </a:ext>
          </a:extLst>
        </xdr:cNvPr>
        <xdr:cNvSpPr txBox="1"/>
      </xdr:nvSpPr>
      <xdr:spPr>
        <a:xfrm>
          <a:off x="3582044" y="10701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44213</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00000000-0008-0000-0100-0000C5000000}"/>
            </a:ext>
          </a:extLst>
        </xdr:cNvPr>
        <xdr:cNvSpPr txBox="1"/>
      </xdr:nvSpPr>
      <xdr:spPr>
        <a:xfrm>
          <a:off x="2705744" y="10674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779</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00000000-0008-0000-0100-0000C6000000}"/>
            </a:ext>
          </a:extLst>
        </xdr:cNvPr>
        <xdr:cNvSpPr txBox="1"/>
      </xdr:nvSpPr>
      <xdr:spPr>
        <a:xfrm>
          <a:off x="1816744" y="10630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131081</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927744" y="1058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92473</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3582044" y="1003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55897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270574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28465</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1816744" y="9972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58183</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927744" y="1017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00000000-0008-0000-0100-0000C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00000000-0008-0000-0100-0000C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00000000-0008-0000-0100-0000C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00000000-0008-0000-0100-0000D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00000000-0008-0000-0100-0000D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4" name="直線コネクタ 213">
          <a:extLst>
            <a:ext uri="{FF2B5EF4-FFF2-40B4-BE49-F238E27FC236}">
              <a16:creationId xmlns:a16="http://schemas.microsoft.com/office/drawing/2014/main" id="{00000000-0008-0000-0100-0000D6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7" name="テキスト ボックス 216">
          <a:extLst>
            <a:ext uri="{FF2B5EF4-FFF2-40B4-BE49-F238E27FC236}">
              <a16:creationId xmlns:a16="http://schemas.microsoft.com/office/drawing/2014/main" id="{00000000-0008-0000-0100-0000D900000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a:extLst>
            <a:ext uri="{FF2B5EF4-FFF2-40B4-BE49-F238E27FC236}">
              <a16:creationId xmlns:a16="http://schemas.microsoft.com/office/drawing/2014/main" id="{00000000-0008-0000-0100-0000E0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a:extLst>
            <a:ext uri="{FF2B5EF4-FFF2-40B4-BE49-F238E27FC236}">
              <a16:creationId xmlns:a16="http://schemas.microsoft.com/office/drawing/2014/main" id="{00000000-0008-0000-0100-0000E2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42652</xdr:rowOff>
    </xdr:from>
    <xdr:to>
      <xdr:col>54</xdr:col>
      <xdr:colOff>189865</xdr:colOff>
      <xdr:row>64</xdr:row>
      <xdr:rowOff>74052</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flipV="1">
          <a:off x="10476865" y="9643852"/>
          <a:ext cx="0" cy="140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77879</xdr:rowOff>
    </xdr:from>
    <xdr:ext cx="469744" cy="259045"/>
    <xdr:sp macro="" textlink="">
      <xdr:nvSpPr>
        <xdr:cNvPr id="228" name="【橋りょう・トンネル】&#10;一人当たり有形固定資産（償却資産）額最小値テキスト">
          <a:extLst>
            <a:ext uri="{FF2B5EF4-FFF2-40B4-BE49-F238E27FC236}">
              <a16:creationId xmlns:a16="http://schemas.microsoft.com/office/drawing/2014/main" id="{00000000-0008-0000-0100-0000E4000000}"/>
            </a:ext>
          </a:extLst>
        </xdr:cNvPr>
        <xdr:cNvSpPr txBox="1"/>
      </xdr:nvSpPr>
      <xdr:spPr>
        <a:xfrm>
          <a:off x="10515600" y="1105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74052</xdr:rowOff>
    </xdr:from>
    <xdr:to>
      <xdr:col>55</xdr:col>
      <xdr:colOff>88900</xdr:colOff>
      <xdr:row>64</xdr:row>
      <xdr:rowOff>74052</xdr:rowOff>
    </xdr:to>
    <xdr:cxnSp macro="">
      <xdr:nvCxnSpPr>
        <xdr:cNvPr id="229" name="直線コネクタ 228">
          <a:extLst>
            <a:ext uri="{FF2B5EF4-FFF2-40B4-BE49-F238E27FC236}">
              <a16:creationId xmlns:a16="http://schemas.microsoft.com/office/drawing/2014/main" id="{00000000-0008-0000-0100-0000E5000000}"/>
            </a:ext>
          </a:extLst>
        </xdr:cNvPr>
        <xdr:cNvCxnSpPr/>
      </xdr:nvCxnSpPr>
      <xdr:spPr>
        <a:xfrm>
          <a:off x="10388600" y="11046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160779</xdr:rowOff>
    </xdr:from>
    <xdr:ext cx="690189" cy="259045"/>
    <xdr:sp macro="" textlink="">
      <xdr:nvSpPr>
        <xdr:cNvPr id="230" name="【橋りょう・トンネル】&#10;一人当たり有形固定資産（償却資産）額最大値テキスト">
          <a:extLst>
            <a:ext uri="{FF2B5EF4-FFF2-40B4-BE49-F238E27FC236}">
              <a16:creationId xmlns:a16="http://schemas.microsoft.com/office/drawing/2014/main" id="{00000000-0008-0000-0100-0000E6000000}"/>
            </a:ext>
          </a:extLst>
        </xdr:cNvPr>
        <xdr:cNvSpPr txBox="1"/>
      </xdr:nvSpPr>
      <xdr:spPr>
        <a:xfrm>
          <a:off x="10515600" y="94190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3,688,054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42652</xdr:rowOff>
    </xdr:from>
    <xdr:to>
      <xdr:col>55</xdr:col>
      <xdr:colOff>88900</xdr:colOff>
      <xdr:row>56</xdr:row>
      <xdr:rowOff>42652</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a:off x="10388600" y="9643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45924</xdr:rowOff>
    </xdr:from>
    <xdr:ext cx="599010" cy="259045"/>
    <xdr:sp macro="" textlink="">
      <xdr:nvSpPr>
        <xdr:cNvPr id="232" name="【橋りょう・トンネル】&#10;一人当たり有形固定資産（償却資産）額平均値テキスト">
          <a:extLst>
            <a:ext uri="{FF2B5EF4-FFF2-40B4-BE49-F238E27FC236}">
              <a16:creationId xmlns:a16="http://schemas.microsoft.com/office/drawing/2014/main" id="{00000000-0008-0000-0100-0000E8000000}"/>
            </a:ext>
          </a:extLst>
        </xdr:cNvPr>
        <xdr:cNvSpPr txBox="1"/>
      </xdr:nvSpPr>
      <xdr:spPr>
        <a:xfrm>
          <a:off x="10515600" y="106758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23047</xdr:rowOff>
    </xdr:from>
    <xdr:to>
      <xdr:col>55</xdr:col>
      <xdr:colOff>50800</xdr:colOff>
      <xdr:row>63</xdr:row>
      <xdr:rowOff>124647</xdr:rowOff>
    </xdr:to>
    <xdr:sp macro="" textlink="">
      <xdr:nvSpPr>
        <xdr:cNvPr id="233" name="フローチャート: 判断 232">
          <a:extLst>
            <a:ext uri="{FF2B5EF4-FFF2-40B4-BE49-F238E27FC236}">
              <a16:creationId xmlns:a16="http://schemas.microsoft.com/office/drawing/2014/main" id="{00000000-0008-0000-0100-0000E9000000}"/>
            </a:ext>
          </a:extLst>
        </xdr:cNvPr>
        <xdr:cNvSpPr/>
      </xdr:nvSpPr>
      <xdr:spPr>
        <a:xfrm>
          <a:off x="10426700" y="10824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29544</xdr:rowOff>
    </xdr:from>
    <xdr:to>
      <xdr:col>50</xdr:col>
      <xdr:colOff>165100</xdr:colOff>
      <xdr:row>63</xdr:row>
      <xdr:rowOff>131144</xdr:rowOff>
    </xdr:to>
    <xdr:sp macro="" textlink="">
      <xdr:nvSpPr>
        <xdr:cNvPr id="234" name="フローチャート: 判断 233">
          <a:extLst>
            <a:ext uri="{FF2B5EF4-FFF2-40B4-BE49-F238E27FC236}">
              <a16:creationId xmlns:a16="http://schemas.microsoft.com/office/drawing/2014/main" id="{00000000-0008-0000-0100-0000EA000000}"/>
            </a:ext>
          </a:extLst>
        </xdr:cNvPr>
        <xdr:cNvSpPr/>
      </xdr:nvSpPr>
      <xdr:spPr>
        <a:xfrm>
          <a:off x="9588500" y="10830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39625</xdr:rowOff>
    </xdr:from>
    <xdr:to>
      <xdr:col>46</xdr:col>
      <xdr:colOff>38100</xdr:colOff>
      <xdr:row>63</xdr:row>
      <xdr:rowOff>141225</xdr:rowOff>
    </xdr:to>
    <xdr:sp macro="" textlink="">
      <xdr:nvSpPr>
        <xdr:cNvPr id="235" name="フローチャート: 判断 234">
          <a:extLst>
            <a:ext uri="{FF2B5EF4-FFF2-40B4-BE49-F238E27FC236}">
              <a16:creationId xmlns:a16="http://schemas.microsoft.com/office/drawing/2014/main" id="{00000000-0008-0000-0100-0000EB000000}"/>
            </a:ext>
          </a:extLst>
        </xdr:cNvPr>
        <xdr:cNvSpPr/>
      </xdr:nvSpPr>
      <xdr:spPr>
        <a:xfrm>
          <a:off x="8699500" y="108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67330</xdr:rowOff>
    </xdr:from>
    <xdr:to>
      <xdr:col>41</xdr:col>
      <xdr:colOff>101600</xdr:colOff>
      <xdr:row>63</xdr:row>
      <xdr:rowOff>168930</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7810500" y="1086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70917</xdr:rowOff>
    </xdr:from>
    <xdr:to>
      <xdr:col>36</xdr:col>
      <xdr:colOff>165100</xdr:colOff>
      <xdr:row>64</xdr:row>
      <xdr:rowOff>1067</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6921500" y="1087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100-0000EE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100-0000EF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100-0000F0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33789</xdr:rowOff>
    </xdr:from>
    <xdr:to>
      <xdr:col>55</xdr:col>
      <xdr:colOff>50800</xdr:colOff>
      <xdr:row>63</xdr:row>
      <xdr:rowOff>135389</xdr:rowOff>
    </xdr:to>
    <xdr:sp macro="" textlink="">
      <xdr:nvSpPr>
        <xdr:cNvPr id="243" name="楕円 242">
          <a:extLst>
            <a:ext uri="{FF2B5EF4-FFF2-40B4-BE49-F238E27FC236}">
              <a16:creationId xmlns:a16="http://schemas.microsoft.com/office/drawing/2014/main" id="{00000000-0008-0000-0100-0000F3000000}"/>
            </a:ext>
          </a:extLst>
        </xdr:cNvPr>
        <xdr:cNvSpPr/>
      </xdr:nvSpPr>
      <xdr:spPr>
        <a:xfrm>
          <a:off x="10426700" y="1083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12216</xdr:rowOff>
    </xdr:from>
    <xdr:ext cx="599010" cy="259045"/>
    <xdr:sp macro="" textlink="">
      <xdr:nvSpPr>
        <xdr:cNvPr id="244" name="【橋りょう・トンネル】&#10;一人当たり有形固定資産（償却資産）額該当値テキスト">
          <a:extLst>
            <a:ext uri="{FF2B5EF4-FFF2-40B4-BE49-F238E27FC236}">
              <a16:creationId xmlns:a16="http://schemas.microsoft.com/office/drawing/2014/main" id="{00000000-0008-0000-0100-0000F4000000}"/>
            </a:ext>
          </a:extLst>
        </xdr:cNvPr>
        <xdr:cNvSpPr txBox="1"/>
      </xdr:nvSpPr>
      <xdr:spPr>
        <a:xfrm>
          <a:off x="10515600" y="10813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36230</xdr:rowOff>
    </xdr:from>
    <xdr:to>
      <xdr:col>50</xdr:col>
      <xdr:colOff>165100</xdr:colOff>
      <xdr:row>63</xdr:row>
      <xdr:rowOff>137830</xdr:rowOff>
    </xdr:to>
    <xdr:sp macro="" textlink="">
      <xdr:nvSpPr>
        <xdr:cNvPr id="245" name="楕円 244">
          <a:extLst>
            <a:ext uri="{FF2B5EF4-FFF2-40B4-BE49-F238E27FC236}">
              <a16:creationId xmlns:a16="http://schemas.microsoft.com/office/drawing/2014/main" id="{00000000-0008-0000-0100-0000F5000000}"/>
            </a:ext>
          </a:extLst>
        </xdr:cNvPr>
        <xdr:cNvSpPr/>
      </xdr:nvSpPr>
      <xdr:spPr>
        <a:xfrm>
          <a:off x="9588500" y="108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84589</xdr:rowOff>
    </xdr:from>
    <xdr:to>
      <xdr:col>55</xdr:col>
      <xdr:colOff>0</xdr:colOff>
      <xdr:row>63</xdr:row>
      <xdr:rowOff>87030</xdr:rowOff>
    </xdr:to>
    <xdr:cxnSp macro="">
      <xdr:nvCxnSpPr>
        <xdr:cNvPr id="246" name="直線コネクタ 245">
          <a:extLst>
            <a:ext uri="{FF2B5EF4-FFF2-40B4-BE49-F238E27FC236}">
              <a16:creationId xmlns:a16="http://schemas.microsoft.com/office/drawing/2014/main" id="{00000000-0008-0000-0100-0000F6000000}"/>
            </a:ext>
          </a:extLst>
        </xdr:cNvPr>
        <xdr:cNvCxnSpPr/>
      </xdr:nvCxnSpPr>
      <xdr:spPr>
        <a:xfrm flipV="1">
          <a:off x="9639300" y="10885939"/>
          <a:ext cx="838200" cy="2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37602</xdr:rowOff>
    </xdr:from>
    <xdr:to>
      <xdr:col>46</xdr:col>
      <xdr:colOff>38100</xdr:colOff>
      <xdr:row>63</xdr:row>
      <xdr:rowOff>139202</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8699500" y="1083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87030</xdr:rowOff>
    </xdr:from>
    <xdr:to>
      <xdr:col>50</xdr:col>
      <xdr:colOff>114300</xdr:colOff>
      <xdr:row>63</xdr:row>
      <xdr:rowOff>88402</xdr:rowOff>
    </xdr:to>
    <xdr:cxnSp macro="">
      <xdr:nvCxnSpPr>
        <xdr:cNvPr id="248" name="直線コネクタ 247">
          <a:extLst>
            <a:ext uri="{FF2B5EF4-FFF2-40B4-BE49-F238E27FC236}">
              <a16:creationId xmlns:a16="http://schemas.microsoft.com/office/drawing/2014/main" id="{00000000-0008-0000-0100-0000F8000000}"/>
            </a:ext>
          </a:extLst>
        </xdr:cNvPr>
        <xdr:cNvCxnSpPr/>
      </xdr:nvCxnSpPr>
      <xdr:spPr>
        <a:xfrm flipV="1">
          <a:off x="8750300" y="10888380"/>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40014</xdr:rowOff>
    </xdr:from>
    <xdr:to>
      <xdr:col>41</xdr:col>
      <xdr:colOff>101600</xdr:colOff>
      <xdr:row>63</xdr:row>
      <xdr:rowOff>141614</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7810500" y="1084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88402</xdr:rowOff>
    </xdr:from>
    <xdr:to>
      <xdr:col>45</xdr:col>
      <xdr:colOff>177800</xdr:colOff>
      <xdr:row>63</xdr:row>
      <xdr:rowOff>90814</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flipV="1">
          <a:off x="7861300" y="10889752"/>
          <a:ext cx="889000" cy="2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65225</xdr:rowOff>
    </xdr:from>
    <xdr:to>
      <xdr:col>36</xdr:col>
      <xdr:colOff>165100</xdr:colOff>
      <xdr:row>63</xdr:row>
      <xdr:rowOff>166825</xdr:rowOff>
    </xdr:to>
    <xdr:sp macro="" textlink="">
      <xdr:nvSpPr>
        <xdr:cNvPr id="251" name="楕円 250">
          <a:extLst>
            <a:ext uri="{FF2B5EF4-FFF2-40B4-BE49-F238E27FC236}">
              <a16:creationId xmlns:a16="http://schemas.microsoft.com/office/drawing/2014/main" id="{00000000-0008-0000-0100-0000FB000000}"/>
            </a:ext>
          </a:extLst>
        </xdr:cNvPr>
        <xdr:cNvSpPr/>
      </xdr:nvSpPr>
      <xdr:spPr>
        <a:xfrm>
          <a:off x="6921500" y="1086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90814</xdr:rowOff>
    </xdr:from>
    <xdr:to>
      <xdr:col>41</xdr:col>
      <xdr:colOff>50800</xdr:colOff>
      <xdr:row>63</xdr:row>
      <xdr:rowOff>116025</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flipV="1">
          <a:off x="6972300" y="10892164"/>
          <a:ext cx="889000" cy="25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147671</xdr:rowOff>
    </xdr:from>
    <xdr:ext cx="599010" cy="259045"/>
    <xdr:sp macro="" textlink="">
      <xdr:nvSpPr>
        <xdr:cNvPr id="253" name="n_1aveValue【橋りょう・トンネル】&#10;一人当たり有形固定資産（償却資産）額">
          <a:extLst>
            <a:ext uri="{FF2B5EF4-FFF2-40B4-BE49-F238E27FC236}">
              <a16:creationId xmlns:a16="http://schemas.microsoft.com/office/drawing/2014/main" id="{00000000-0008-0000-0100-0000FD000000}"/>
            </a:ext>
          </a:extLst>
        </xdr:cNvPr>
        <xdr:cNvSpPr txBox="1"/>
      </xdr:nvSpPr>
      <xdr:spPr>
        <a:xfrm>
          <a:off x="9327095" y="10606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132352</xdr:rowOff>
    </xdr:from>
    <xdr:ext cx="599010" cy="259045"/>
    <xdr:sp macro="" textlink="">
      <xdr:nvSpPr>
        <xdr:cNvPr id="254" name="n_2aveValue【橋りょう・トンネル】&#10;一人当たり有形固定資産（償却資産）額">
          <a:extLst>
            <a:ext uri="{FF2B5EF4-FFF2-40B4-BE49-F238E27FC236}">
              <a16:creationId xmlns:a16="http://schemas.microsoft.com/office/drawing/2014/main" id="{00000000-0008-0000-0100-0000FE000000}"/>
            </a:ext>
          </a:extLst>
        </xdr:cNvPr>
        <xdr:cNvSpPr txBox="1"/>
      </xdr:nvSpPr>
      <xdr:spPr>
        <a:xfrm>
          <a:off x="8450795" y="10933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160057</xdr:rowOff>
    </xdr:from>
    <xdr:ext cx="599010" cy="259045"/>
    <xdr:sp macro="" textlink="">
      <xdr:nvSpPr>
        <xdr:cNvPr id="255" name="n_3aveValue【橋りょう・トンネル】&#10;一人当たり有形固定資産（償却資産）額">
          <a:extLst>
            <a:ext uri="{FF2B5EF4-FFF2-40B4-BE49-F238E27FC236}">
              <a16:creationId xmlns:a16="http://schemas.microsoft.com/office/drawing/2014/main" id="{00000000-0008-0000-0100-0000FF000000}"/>
            </a:ext>
          </a:extLst>
        </xdr:cNvPr>
        <xdr:cNvSpPr txBox="1"/>
      </xdr:nvSpPr>
      <xdr:spPr>
        <a:xfrm>
          <a:off x="7561795" y="10961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163644</xdr:rowOff>
    </xdr:from>
    <xdr:ext cx="599010" cy="259045"/>
    <xdr:sp macro="" textlink="">
      <xdr:nvSpPr>
        <xdr:cNvPr id="256" name="n_4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6672795" y="10964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128957</xdr:rowOff>
    </xdr:from>
    <xdr:ext cx="599010" cy="259045"/>
    <xdr:sp macro="" textlink="">
      <xdr:nvSpPr>
        <xdr:cNvPr id="257" name="n_1main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9327095" y="10930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155729</xdr:rowOff>
    </xdr:from>
    <xdr:ext cx="599010" cy="259045"/>
    <xdr:sp macro="" textlink="">
      <xdr:nvSpPr>
        <xdr:cNvPr id="258" name="n_2main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8450795" y="10614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158141</xdr:rowOff>
    </xdr:from>
    <xdr:ext cx="599010" cy="259045"/>
    <xdr:sp macro="" textlink="">
      <xdr:nvSpPr>
        <xdr:cNvPr id="259" name="n_3main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7561795" y="10616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11902</xdr:rowOff>
    </xdr:from>
    <xdr:ext cx="599010" cy="259045"/>
    <xdr:sp macro="" textlink="">
      <xdr:nvSpPr>
        <xdr:cNvPr id="260" name="n_4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6672795" y="10641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a:extLst>
            <a:ext uri="{FF2B5EF4-FFF2-40B4-BE49-F238E27FC236}">
              <a16:creationId xmlns:a16="http://schemas.microsoft.com/office/drawing/2014/main" id="{00000000-0008-0000-0100-000005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a:extLst>
            <a:ext uri="{FF2B5EF4-FFF2-40B4-BE49-F238E27FC236}">
              <a16:creationId xmlns:a16="http://schemas.microsoft.com/office/drawing/2014/main" id="{00000000-0008-0000-0100-000006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a:extLst>
            <a:ext uri="{FF2B5EF4-FFF2-40B4-BE49-F238E27FC236}">
              <a16:creationId xmlns:a16="http://schemas.microsoft.com/office/drawing/2014/main" id="{00000000-0008-0000-0100-000007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a:extLst>
            <a:ext uri="{FF2B5EF4-FFF2-40B4-BE49-F238E27FC236}">
              <a16:creationId xmlns:a16="http://schemas.microsoft.com/office/drawing/2014/main" id="{00000000-0008-0000-0100-00000D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a:extLst>
            <a:ext uri="{FF2B5EF4-FFF2-40B4-BE49-F238E27FC236}">
              <a16:creationId xmlns:a16="http://schemas.microsoft.com/office/drawing/2014/main" id="{00000000-0008-0000-0100-00000E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a:extLst>
            <a:ext uri="{FF2B5EF4-FFF2-40B4-BE49-F238E27FC236}">
              <a16:creationId xmlns:a16="http://schemas.microsoft.com/office/drawing/2014/main" id="{00000000-0008-0000-0100-00000F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a:extLst>
            <a:ext uri="{FF2B5EF4-FFF2-40B4-BE49-F238E27FC236}">
              <a16:creationId xmlns:a16="http://schemas.microsoft.com/office/drawing/2014/main" id="{00000000-0008-0000-0100-000010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a:extLst>
            <a:ext uri="{FF2B5EF4-FFF2-40B4-BE49-F238E27FC236}">
              <a16:creationId xmlns:a16="http://schemas.microsoft.com/office/drawing/2014/main" id="{00000000-0008-0000-0100-00001A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00000000-0008-0000-0100-00001D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134438</xdr:rowOff>
    </xdr:from>
    <xdr:to>
      <xdr:col>24</xdr:col>
      <xdr:colOff>62865</xdr:colOff>
      <xdr:row>86</xdr:row>
      <xdr:rowOff>52795</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flipV="1">
          <a:off x="4634865" y="13507538"/>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56622</xdr:rowOff>
    </xdr:from>
    <xdr:ext cx="405111" cy="259045"/>
    <xdr:sp macro="" textlink="">
      <xdr:nvSpPr>
        <xdr:cNvPr id="287" name="【公営住宅】&#10;有形固定資産減価償却率最小値テキスト">
          <a:extLst>
            <a:ext uri="{FF2B5EF4-FFF2-40B4-BE49-F238E27FC236}">
              <a16:creationId xmlns:a16="http://schemas.microsoft.com/office/drawing/2014/main" id="{00000000-0008-0000-0100-00001F010000}"/>
            </a:ext>
          </a:extLst>
        </xdr:cNvPr>
        <xdr:cNvSpPr txBox="1"/>
      </xdr:nvSpPr>
      <xdr:spPr>
        <a:xfrm>
          <a:off x="4673600" y="1480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52795</xdr:rowOff>
    </xdr:from>
    <xdr:to>
      <xdr:col>24</xdr:col>
      <xdr:colOff>152400</xdr:colOff>
      <xdr:row>86</xdr:row>
      <xdr:rowOff>52795</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a:off x="4546600" y="14797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81115</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00000000-0008-0000-0100-000021010000}"/>
            </a:ext>
          </a:extLst>
        </xdr:cNvPr>
        <xdr:cNvSpPr txBox="1"/>
      </xdr:nvSpPr>
      <xdr:spPr>
        <a:xfrm>
          <a:off x="4673600" y="13282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134438</xdr:rowOff>
    </xdr:from>
    <xdr:to>
      <xdr:col>24</xdr:col>
      <xdr:colOff>152400</xdr:colOff>
      <xdr:row>78</xdr:row>
      <xdr:rowOff>134438</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546600" y="1350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135545</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00000000-0008-0000-0100-000023010000}"/>
            </a:ext>
          </a:extLst>
        </xdr:cNvPr>
        <xdr:cNvSpPr txBox="1"/>
      </xdr:nvSpPr>
      <xdr:spPr>
        <a:xfrm>
          <a:off x="4673600" y="143658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157118</xdr:rowOff>
    </xdr:from>
    <xdr:to>
      <xdr:col>24</xdr:col>
      <xdr:colOff>114300</xdr:colOff>
      <xdr:row>84</xdr:row>
      <xdr:rowOff>87268</xdr:rowOff>
    </xdr:to>
    <xdr:sp macro="" textlink="">
      <xdr:nvSpPr>
        <xdr:cNvPr id="292" name="フローチャート: 判断 291">
          <a:extLst>
            <a:ext uri="{FF2B5EF4-FFF2-40B4-BE49-F238E27FC236}">
              <a16:creationId xmlns:a16="http://schemas.microsoft.com/office/drawing/2014/main" id="{00000000-0008-0000-0100-000024010000}"/>
            </a:ext>
          </a:extLst>
        </xdr:cNvPr>
        <xdr:cNvSpPr/>
      </xdr:nvSpPr>
      <xdr:spPr>
        <a:xfrm>
          <a:off x="4584700" y="1438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140788</xdr:rowOff>
    </xdr:from>
    <xdr:to>
      <xdr:col>20</xdr:col>
      <xdr:colOff>38100</xdr:colOff>
      <xdr:row>84</xdr:row>
      <xdr:rowOff>70938</xdr:rowOff>
    </xdr:to>
    <xdr:sp macro="" textlink="">
      <xdr:nvSpPr>
        <xdr:cNvPr id="293" name="フローチャート: 判断 292">
          <a:extLst>
            <a:ext uri="{FF2B5EF4-FFF2-40B4-BE49-F238E27FC236}">
              <a16:creationId xmlns:a16="http://schemas.microsoft.com/office/drawing/2014/main" id="{00000000-0008-0000-0100-000025010000}"/>
            </a:ext>
          </a:extLst>
        </xdr:cNvPr>
        <xdr:cNvSpPr/>
      </xdr:nvSpPr>
      <xdr:spPr>
        <a:xfrm>
          <a:off x="3746500" y="1437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114663</xdr:rowOff>
    </xdr:from>
    <xdr:to>
      <xdr:col>15</xdr:col>
      <xdr:colOff>101600</xdr:colOff>
      <xdr:row>84</xdr:row>
      <xdr:rowOff>44813</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2857500" y="1434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119562</xdr:rowOff>
    </xdr:from>
    <xdr:to>
      <xdr:col>10</xdr:col>
      <xdr:colOff>165100</xdr:colOff>
      <xdr:row>84</xdr:row>
      <xdr:rowOff>49712</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19685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104866</xdr:rowOff>
    </xdr:from>
    <xdr:to>
      <xdr:col>6</xdr:col>
      <xdr:colOff>38100</xdr:colOff>
      <xdr:row>84</xdr:row>
      <xdr:rowOff>35016</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1079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100-00002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100-00002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37919</xdr:rowOff>
    </xdr:from>
    <xdr:to>
      <xdr:col>24</xdr:col>
      <xdr:colOff>114300</xdr:colOff>
      <xdr:row>82</xdr:row>
      <xdr:rowOff>139519</xdr:rowOff>
    </xdr:to>
    <xdr:sp macro="" textlink="">
      <xdr:nvSpPr>
        <xdr:cNvPr id="302" name="楕円 301">
          <a:extLst>
            <a:ext uri="{FF2B5EF4-FFF2-40B4-BE49-F238E27FC236}">
              <a16:creationId xmlns:a16="http://schemas.microsoft.com/office/drawing/2014/main" id="{00000000-0008-0000-0100-00002E010000}"/>
            </a:ext>
          </a:extLst>
        </xdr:cNvPr>
        <xdr:cNvSpPr/>
      </xdr:nvSpPr>
      <xdr:spPr>
        <a:xfrm>
          <a:off x="4584700" y="1409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60796</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00000000-0008-0000-0100-00002F010000}"/>
            </a:ext>
          </a:extLst>
        </xdr:cNvPr>
        <xdr:cNvSpPr txBox="1"/>
      </xdr:nvSpPr>
      <xdr:spPr>
        <a:xfrm>
          <a:off x="4673600" y="1394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163649</xdr:rowOff>
    </xdr:from>
    <xdr:to>
      <xdr:col>20</xdr:col>
      <xdr:colOff>38100</xdr:colOff>
      <xdr:row>82</xdr:row>
      <xdr:rowOff>93799</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3746500" y="1405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42999</xdr:rowOff>
    </xdr:from>
    <xdr:to>
      <xdr:col>24</xdr:col>
      <xdr:colOff>63500</xdr:colOff>
      <xdr:row>82</xdr:row>
      <xdr:rowOff>88719</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3797300" y="14101899"/>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127726</xdr:rowOff>
    </xdr:from>
    <xdr:to>
      <xdr:col>15</xdr:col>
      <xdr:colOff>101600</xdr:colOff>
      <xdr:row>82</xdr:row>
      <xdr:rowOff>57876</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2857500" y="1401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7076</xdr:rowOff>
    </xdr:from>
    <xdr:to>
      <xdr:col>19</xdr:col>
      <xdr:colOff>177800</xdr:colOff>
      <xdr:row>82</xdr:row>
      <xdr:rowOff>42999</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2908300" y="1406597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109764</xdr:rowOff>
    </xdr:from>
    <xdr:to>
      <xdr:col>10</xdr:col>
      <xdr:colOff>165100</xdr:colOff>
      <xdr:row>82</xdr:row>
      <xdr:rowOff>39914</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19685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160564</xdr:rowOff>
    </xdr:from>
    <xdr:to>
      <xdr:col>15</xdr:col>
      <xdr:colOff>50800</xdr:colOff>
      <xdr:row>82</xdr:row>
      <xdr:rowOff>7076</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2019300" y="14048014"/>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67311</xdr:rowOff>
    </xdr:from>
    <xdr:to>
      <xdr:col>6</xdr:col>
      <xdr:colOff>38100</xdr:colOff>
      <xdr:row>81</xdr:row>
      <xdr:rowOff>168911</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1079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118111</xdr:rowOff>
    </xdr:from>
    <xdr:to>
      <xdr:col>10</xdr:col>
      <xdr:colOff>114300</xdr:colOff>
      <xdr:row>81</xdr:row>
      <xdr:rowOff>160564</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1130300" y="14005561"/>
          <a:ext cx="8890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62065</xdr:rowOff>
    </xdr:from>
    <xdr:ext cx="405111" cy="259045"/>
    <xdr:sp macro="" textlink="">
      <xdr:nvSpPr>
        <xdr:cNvPr id="312" name="n_1aveValue【公営住宅】&#10;有形固定資産減価償却率">
          <a:extLst>
            <a:ext uri="{FF2B5EF4-FFF2-40B4-BE49-F238E27FC236}">
              <a16:creationId xmlns:a16="http://schemas.microsoft.com/office/drawing/2014/main" id="{00000000-0008-0000-0100-000038010000}"/>
            </a:ext>
          </a:extLst>
        </xdr:cNvPr>
        <xdr:cNvSpPr txBox="1"/>
      </xdr:nvSpPr>
      <xdr:spPr>
        <a:xfrm>
          <a:off x="3582044" y="1446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35940</xdr:rowOff>
    </xdr:from>
    <xdr:ext cx="405111" cy="259045"/>
    <xdr:sp macro="" textlink="">
      <xdr:nvSpPr>
        <xdr:cNvPr id="313" name="n_2aveValue【公営住宅】&#10;有形固定資産減価償却率">
          <a:extLst>
            <a:ext uri="{FF2B5EF4-FFF2-40B4-BE49-F238E27FC236}">
              <a16:creationId xmlns:a16="http://schemas.microsoft.com/office/drawing/2014/main" id="{00000000-0008-0000-0100-000039010000}"/>
            </a:ext>
          </a:extLst>
        </xdr:cNvPr>
        <xdr:cNvSpPr txBox="1"/>
      </xdr:nvSpPr>
      <xdr:spPr>
        <a:xfrm>
          <a:off x="2705744" y="1443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40839</xdr:rowOff>
    </xdr:from>
    <xdr:ext cx="405111" cy="259045"/>
    <xdr:sp macro="" textlink="">
      <xdr:nvSpPr>
        <xdr:cNvPr id="314" name="n_3aveValue【公営住宅】&#10;有形固定資産減価償却率">
          <a:extLst>
            <a:ext uri="{FF2B5EF4-FFF2-40B4-BE49-F238E27FC236}">
              <a16:creationId xmlns:a16="http://schemas.microsoft.com/office/drawing/2014/main" id="{00000000-0008-0000-0100-00003A010000}"/>
            </a:ext>
          </a:extLst>
        </xdr:cNvPr>
        <xdr:cNvSpPr txBox="1"/>
      </xdr:nvSpPr>
      <xdr:spPr>
        <a:xfrm>
          <a:off x="1816744" y="1444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26143</xdr:rowOff>
    </xdr:from>
    <xdr:ext cx="405111" cy="259045"/>
    <xdr:sp macro="" textlink="">
      <xdr:nvSpPr>
        <xdr:cNvPr id="315" name="n_4aveValue【公営住宅】&#10;有形固定資産減価償却率">
          <a:extLst>
            <a:ext uri="{FF2B5EF4-FFF2-40B4-BE49-F238E27FC236}">
              <a16:creationId xmlns:a16="http://schemas.microsoft.com/office/drawing/2014/main" id="{00000000-0008-0000-0100-00003B010000}"/>
            </a:ext>
          </a:extLst>
        </xdr:cNvPr>
        <xdr:cNvSpPr txBox="1"/>
      </xdr:nvSpPr>
      <xdr:spPr>
        <a:xfrm>
          <a:off x="9277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110326</xdr:rowOff>
    </xdr:from>
    <xdr:ext cx="405111" cy="259045"/>
    <xdr:sp macro="" textlink="">
      <xdr:nvSpPr>
        <xdr:cNvPr id="316" name="n_1mainValue【公営住宅】&#10;有形固定資産減価償却率">
          <a:extLst>
            <a:ext uri="{FF2B5EF4-FFF2-40B4-BE49-F238E27FC236}">
              <a16:creationId xmlns:a16="http://schemas.microsoft.com/office/drawing/2014/main" id="{00000000-0008-0000-0100-00003C010000}"/>
            </a:ext>
          </a:extLst>
        </xdr:cNvPr>
        <xdr:cNvSpPr txBox="1"/>
      </xdr:nvSpPr>
      <xdr:spPr>
        <a:xfrm>
          <a:off x="3582044" y="1382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74403</xdr:rowOff>
    </xdr:from>
    <xdr:ext cx="405111" cy="259045"/>
    <xdr:sp macro="" textlink="">
      <xdr:nvSpPr>
        <xdr:cNvPr id="317" name="n_2mainValue【公営住宅】&#10;有形固定資産減価償却率">
          <a:extLst>
            <a:ext uri="{FF2B5EF4-FFF2-40B4-BE49-F238E27FC236}">
              <a16:creationId xmlns:a16="http://schemas.microsoft.com/office/drawing/2014/main" id="{00000000-0008-0000-0100-00003D010000}"/>
            </a:ext>
          </a:extLst>
        </xdr:cNvPr>
        <xdr:cNvSpPr txBox="1"/>
      </xdr:nvSpPr>
      <xdr:spPr>
        <a:xfrm>
          <a:off x="2705744" y="1379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56441</xdr:rowOff>
    </xdr:from>
    <xdr:ext cx="405111" cy="259045"/>
    <xdr:sp macro="" textlink="">
      <xdr:nvSpPr>
        <xdr:cNvPr id="318" name="n_3mainValue【公営住宅】&#10;有形固定資産減価償却率">
          <a:extLst>
            <a:ext uri="{FF2B5EF4-FFF2-40B4-BE49-F238E27FC236}">
              <a16:creationId xmlns:a16="http://schemas.microsoft.com/office/drawing/2014/main" id="{00000000-0008-0000-0100-00003E010000}"/>
            </a:ext>
          </a:extLst>
        </xdr:cNvPr>
        <xdr:cNvSpPr txBox="1"/>
      </xdr:nvSpPr>
      <xdr:spPr>
        <a:xfrm>
          <a:off x="1816744" y="1377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13988</xdr:rowOff>
    </xdr:from>
    <xdr:ext cx="405111" cy="259045"/>
    <xdr:sp macro="" textlink="">
      <xdr:nvSpPr>
        <xdr:cNvPr id="319" name="n_4mainValue【公営住宅】&#10;有形固定資産減価償却率">
          <a:extLst>
            <a:ext uri="{FF2B5EF4-FFF2-40B4-BE49-F238E27FC236}">
              <a16:creationId xmlns:a16="http://schemas.microsoft.com/office/drawing/2014/main" id="{00000000-0008-0000-0100-00003F010000}"/>
            </a:ext>
          </a:extLst>
        </xdr:cNvPr>
        <xdr:cNvSpPr txBox="1"/>
      </xdr:nvSpPr>
      <xdr:spPr>
        <a:xfrm>
          <a:off x="927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100-00004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100-00004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100-000049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00000000-0008-0000-0100-00004A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00000000-0008-0000-0100-000054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128169</xdr:rowOff>
    </xdr:from>
    <xdr:to>
      <xdr:col>54</xdr:col>
      <xdr:colOff>189865</xdr:colOff>
      <xdr:row>86</xdr:row>
      <xdr:rowOff>36271</xdr:rowOff>
    </xdr:to>
    <xdr:cxnSp macro="">
      <xdr:nvCxnSpPr>
        <xdr:cNvPr id="341" name="直線コネクタ 340">
          <a:extLst>
            <a:ext uri="{FF2B5EF4-FFF2-40B4-BE49-F238E27FC236}">
              <a16:creationId xmlns:a16="http://schemas.microsoft.com/office/drawing/2014/main" id="{00000000-0008-0000-0100-000055010000}"/>
            </a:ext>
          </a:extLst>
        </xdr:cNvPr>
        <xdr:cNvCxnSpPr/>
      </xdr:nvCxnSpPr>
      <xdr:spPr>
        <a:xfrm flipV="1">
          <a:off x="10476865" y="13329819"/>
          <a:ext cx="0" cy="1451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42" name="【公営住宅】&#10;一人当たり面積最小値テキスト">
          <a:extLst>
            <a:ext uri="{FF2B5EF4-FFF2-40B4-BE49-F238E27FC236}">
              <a16:creationId xmlns:a16="http://schemas.microsoft.com/office/drawing/2014/main" id="{00000000-0008-0000-0100-000056010000}"/>
            </a:ext>
          </a:extLst>
        </xdr:cNvPr>
        <xdr:cNvSpPr txBox="1"/>
      </xdr:nvSpPr>
      <xdr:spPr>
        <a:xfrm>
          <a:off x="1051560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43" name="直線コネクタ 342">
          <a:extLst>
            <a:ext uri="{FF2B5EF4-FFF2-40B4-BE49-F238E27FC236}">
              <a16:creationId xmlns:a16="http://schemas.microsoft.com/office/drawing/2014/main" id="{00000000-0008-0000-0100-000057010000}"/>
            </a:ext>
          </a:extLst>
        </xdr:cNvPr>
        <xdr:cNvCxnSpPr/>
      </xdr:nvCxnSpPr>
      <xdr:spPr>
        <a:xfrm>
          <a:off x="10388600" y="1478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74846</xdr:rowOff>
    </xdr:from>
    <xdr:ext cx="469744" cy="259045"/>
    <xdr:sp macro="" textlink="">
      <xdr:nvSpPr>
        <xdr:cNvPr id="344" name="【公営住宅】&#10;一人当たり面積最大値テキスト">
          <a:extLst>
            <a:ext uri="{FF2B5EF4-FFF2-40B4-BE49-F238E27FC236}">
              <a16:creationId xmlns:a16="http://schemas.microsoft.com/office/drawing/2014/main" id="{00000000-0008-0000-0100-000058010000}"/>
            </a:ext>
          </a:extLst>
        </xdr:cNvPr>
        <xdr:cNvSpPr txBox="1"/>
      </xdr:nvSpPr>
      <xdr:spPr>
        <a:xfrm>
          <a:off x="10515600" y="13105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128169</xdr:rowOff>
    </xdr:from>
    <xdr:to>
      <xdr:col>55</xdr:col>
      <xdr:colOff>88900</xdr:colOff>
      <xdr:row>77</xdr:row>
      <xdr:rowOff>128169</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a:off x="10388600" y="13329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122547</xdr:rowOff>
    </xdr:from>
    <xdr:ext cx="469744" cy="259045"/>
    <xdr:sp macro="" textlink="">
      <xdr:nvSpPr>
        <xdr:cNvPr id="346" name="【公営住宅】&#10;一人当たり面積平均値テキスト">
          <a:extLst>
            <a:ext uri="{FF2B5EF4-FFF2-40B4-BE49-F238E27FC236}">
              <a16:creationId xmlns:a16="http://schemas.microsoft.com/office/drawing/2014/main" id="{00000000-0008-0000-0100-00005A010000}"/>
            </a:ext>
          </a:extLst>
        </xdr:cNvPr>
        <xdr:cNvSpPr txBox="1"/>
      </xdr:nvSpPr>
      <xdr:spPr>
        <a:xfrm>
          <a:off x="10515600" y="14352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144120</xdr:rowOff>
    </xdr:from>
    <xdr:to>
      <xdr:col>55</xdr:col>
      <xdr:colOff>50800</xdr:colOff>
      <xdr:row>84</xdr:row>
      <xdr:rowOff>74270</xdr:rowOff>
    </xdr:to>
    <xdr:sp macro="" textlink="">
      <xdr:nvSpPr>
        <xdr:cNvPr id="347" name="フローチャート: 判断 346">
          <a:extLst>
            <a:ext uri="{FF2B5EF4-FFF2-40B4-BE49-F238E27FC236}">
              <a16:creationId xmlns:a16="http://schemas.microsoft.com/office/drawing/2014/main" id="{00000000-0008-0000-0100-00005B010000}"/>
            </a:ext>
          </a:extLst>
        </xdr:cNvPr>
        <xdr:cNvSpPr/>
      </xdr:nvSpPr>
      <xdr:spPr>
        <a:xfrm>
          <a:off x="10426700" y="1437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149606</xdr:rowOff>
    </xdr:from>
    <xdr:to>
      <xdr:col>50</xdr:col>
      <xdr:colOff>165100</xdr:colOff>
      <xdr:row>84</xdr:row>
      <xdr:rowOff>79756</xdr:rowOff>
    </xdr:to>
    <xdr:sp macro="" textlink="">
      <xdr:nvSpPr>
        <xdr:cNvPr id="348" name="フローチャート: 判断 347">
          <a:extLst>
            <a:ext uri="{FF2B5EF4-FFF2-40B4-BE49-F238E27FC236}">
              <a16:creationId xmlns:a16="http://schemas.microsoft.com/office/drawing/2014/main" id="{00000000-0008-0000-0100-00005C010000}"/>
            </a:ext>
          </a:extLst>
        </xdr:cNvPr>
        <xdr:cNvSpPr/>
      </xdr:nvSpPr>
      <xdr:spPr>
        <a:xfrm>
          <a:off x="9588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134062</xdr:rowOff>
    </xdr:from>
    <xdr:to>
      <xdr:col>46</xdr:col>
      <xdr:colOff>38100</xdr:colOff>
      <xdr:row>84</xdr:row>
      <xdr:rowOff>64212</xdr:rowOff>
    </xdr:to>
    <xdr:sp macro="" textlink="">
      <xdr:nvSpPr>
        <xdr:cNvPr id="349" name="フローチャート: 判断 348">
          <a:extLst>
            <a:ext uri="{FF2B5EF4-FFF2-40B4-BE49-F238E27FC236}">
              <a16:creationId xmlns:a16="http://schemas.microsoft.com/office/drawing/2014/main" id="{00000000-0008-0000-0100-00005D010000}"/>
            </a:ext>
          </a:extLst>
        </xdr:cNvPr>
        <xdr:cNvSpPr/>
      </xdr:nvSpPr>
      <xdr:spPr>
        <a:xfrm>
          <a:off x="8699500" y="1436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153264</xdr:rowOff>
    </xdr:from>
    <xdr:to>
      <xdr:col>41</xdr:col>
      <xdr:colOff>101600</xdr:colOff>
      <xdr:row>84</xdr:row>
      <xdr:rowOff>83414</xdr:rowOff>
    </xdr:to>
    <xdr:sp macro="" textlink="">
      <xdr:nvSpPr>
        <xdr:cNvPr id="350" name="フローチャート: 判断 349">
          <a:extLst>
            <a:ext uri="{FF2B5EF4-FFF2-40B4-BE49-F238E27FC236}">
              <a16:creationId xmlns:a16="http://schemas.microsoft.com/office/drawing/2014/main" id="{00000000-0008-0000-0100-00005E010000}"/>
            </a:ext>
          </a:extLst>
        </xdr:cNvPr>
        <xdr:cNvSpPr/>
      </xdr:nvSpPr>
      <xdr:spPr>
        <a:xfrm>
          <a:off x="7810500" y="14383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161037</xdr:rowOff>
    </xdr:from>
    <xdr:to>
      <xdr:col>36</xdr:col>
      <xdr:colOff>165100</xdr:colOff>
      <xdr:row>84</xdr:row>
      <xdr:rowOff>91187</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6921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100-000060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100-000061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100-000062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100-000063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107086</xdr:rowOff>
    </xdr:from>
    <xdr:to>
      <xdr:col>55</xdr:col>
      <xdr:colOff>50800</xdr:colOff>
      <xdr:row>83</xdr:row>
      <xdr:rowOff>37236</xdr:rowOff>
    </xdr:to>
    <xdr:sp macro="" textlink="">
      <xdr:nvSpPr>
        <xdr:cNvPr id="357" name="楕円 356">
          <a:extLst>
            <a:ext uri="{FF2B5EF4-FFF2-40B4-BE49-F238E27FC236}">
              <a16:creationId xmlns:a16="http://schemas.microsoft.com/office/drawing/2014/main" id="{00000000-0008-0000-0100-000065010000}"/>
            </a:ext>
          </a:extLst>
        </xdr:cNvPr>
        <xdr:cNvSpPr/>
      </xdr:nvSpPr>
      <xdr:spPr>
        <a:xfrm>
          <a:off x="10426700" y="1416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129963</xdr:rowOff>
    </xdr:from>
    <xdr:ext cx="469744" cy="259045"/>
    <xdr:sp macro="" textlink="">
      <xdr:nvSpPr>
        <xdr:cNvPr id="358" name="【公営住宅】&#10;一人当たり面積該当値テキスト">
          <a:extLst>
            <a:ext uri="{FF2B5EF4-FFF2-40B4-BE49-F238E27FC236}">
              <a16:creationId xmlns:a16="http://schemas.microsoft.com/office/drawing/2014/main" id="{00000000-0008-0000-0100-000066010000}"/>
            </a:ext>
          </a:extLst>
        </xdr:cNvPr>
        <xdr:cNvSpPr txBox="1"/>
      </xdr:nvSpPr>
      <xdr:spPr>
        <a:xfrm>
          <a:off x="10515600" y="14017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101600</xdr:rowOff>
    </xdr:from>
    <xdr:to>
      <xdr:col>50</xdr:col>
      <xdr:colOff>165100</xdr:colOff>
      <xdr:row>83</xdr:row>
      <xdr:rowOff>31750</xdr:rowOff>
    </xdr:to>
    <xdr:sp macro="" textlink="">
      <xdr:nvSpPr>
        <xdr:cNvPr id="359" name="楕円 358">
          <a:extLst>
            <a:ext uri="{FF2B5EF4-FFF2-40B4-BE49-F238E27FC236}">
              <a16:creationId xmlns:a16="http://schemas.microsoft.com/office/drawing/2014/main" id="{00000000-0008-0000-0100-000067010000}"/>
            </a:ext>
          </a:extLst>
        </xdr:cNvPr>
        <xdr:cNvSpPr/>
      </xdr:nvSpPr>
      <xdr:spPr>
        <a:xfrm>
          <a:off x="9588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152400</xdr:rowOff>
    </xdr:from>
    <xdr:to>
      <xdr:col>55</xdr:col>
      <xdr:colOff>0</xdr:colOff>
      <xdr:row>82</xdr:row>
      <xdr:rowOff>157886</xdr:rowOff>
    </xdr:to>
    <xdr:cxnSp macro="">
      <xdr:nvCxnSpPr>
        <xdr:cNvPr id="360" name="直線コネクタ 359">
          <a:extLst>
            <a:ext uri="{FF2B5EF4-FFF2-40B4-BE49-F238E27FC236}">
              <a16:creationId xmlns:a16="http://schemas.microsoft.com/office/drawing/2014/main" id="{00000000-0008-0000-0100-000068010000}"/>
            </a:ext>
          </a:extLst>
        </xdr:cNvPr>
        <xdr:cNvCxnSpPr/>
      </xdr:nvCxnSpPr>
      <xdr:spPr>
        <a:xfrm>
          <a:off x="9639300" y="14211300"/>
          <a:ext cx="8382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99313</xdr:rowOff>
    </xdr:from>
    <xdr:to>
      <xdr:col>46</xdr:col>
      <xdr:colOff>38100</xdr:colOff>
      <xdr:row>83</xdr:row>
      <xdr:rowOff>29463</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8699500" y="1415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150113</xdr:rowOff>
    </xdr:from>
    <xdr:to>
      <xdr:col>50</xdr:col>
      <xdr:colOff>114300</xdr:colOff>
      <xdr:row>82</xdr:row>
      <xdr:rowOff>152400</xdr:rowOff>
    </xdr:to>
    <xdr:cxnSp macro="">
      <xdr:nvCxnSpPr>
        <xdr:cNvPr id="362" name="直線コネクタ 361">
          <a:extLst>
            <a:ext uri="{FF2B5EF4-FFF2-40B4-BE49-F238E27FC236}">
              <a16:creationId xmlns:a16="http://schemas.microsoft.com/office/drawing/2014/main" id="{00000000-0008-0000-0100-00006A010000}"/>
            </a:ext>
          </a:extLst>
        </xdr:cNvPr>
        <xdr:cNvCxnSpPr/>
      </xdr:nvCxnSpPr>
      <xdr:spPr>
        <a:xfrm>
          <a:off x="8750300" y="14209013"/>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113488</xdr:rowOff>
    </xdr:from>
    <xdr:to>
      <xdr:col>41</xdr:col>
      <xdr:colOff>101600</xdr:colOff>
      <xdr:row>83</xdr:row>
      <xdr:rowOff>43638</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7810500" y="1417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150113</xdr:rowOff>
    </xdr:from>
    <xdr:to>
      <xdr:col>45</xdr:col>
      <xdr:colOff>177800</xdr:colOff>
      <xdr:row>82</xdr:row>
      <xdr:rowOff>164288</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flipV="1">
          <a:off x="7861300" y="14209013"/>
          <a:ext cx="889000" cy="1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112116</xdr:rowOff>
    </xdr:from>
    <xdr:to>
      <xdr:col>36</xdr:col>
      <xdr:colOff>165100</xdr:colOff>
      <xdr:row>83</xdr:row>
      <xdr:rowOff>42266</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6921500" y="1417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162916</xdr:rowOff>
    </xdr:from>
    <xdr:to>
      <xdr:col>41</xdr:col>
      <xdr:colOff>50800</xdr:colOff>
      <xdr:row>82</xdr:row>
      <xdr:rowOff>164288</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a:off x="6972300" y="14221816"/>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70883</xdr:rowOff>
    </xdr:from>
    <xdr:ext cx="469744" cy="259045"/>
    <xdr:sp macro="" textlink="">
      <xdr:nvSpPr>
        <xdr:cNvPr id="367" name="n_1aveValue【公営住宅】&#10;一人当たり面積">
          <a:extLst>
            <a:ext uri="{FF2B5EF4-FFF2-40B4-BE49-F238E27FC236}">
              <a16:creationId xmlns:a16="http://schemas.microsoft.com/office/drawing/2014/main" id="{00000000-0008-0000-0100-00006F010000}"/>
            </a:ext>
          </a:extLst>
        </xdr:cNvPr>
        <xdr:cNvSpPr txBox="1"/>
      </xdr:nvSpPr>
      <xdr:spPr>
        <a:xfrm>
          <a:off x="9391727"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55339</xdr:rowOff>
    </xdr:from>
    <xdr:ext cx="469744" cy="259045"/>
    <xdr:sp macro="" textlink="">
      <xdr:nvSpPr>
        <xdr:cNvPr id="368" name="n_2aveValue【公営住宅】&#10;一人当たり面積">
          <a:extLst>
            <a:ext uri="{FF2B5EF4-FFF2-40B4-BE49-F238E27FC236}">
              <a16:creationId xmlns:a16="http://schemas.microsoft.com/office/drawing/2014/main" id="{00000000-0008-0000-0100-000070010000}"/>
            </a:ext>
          </a:extLst>
        </xdr:cNvPr>
        <xdr:cNvSpPr txBox="1"/>
      </xdr:nvSpPr>
      <xdr:spPr>
        <a:xfrm>
          <a:off x="8515427" y="14457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74541</xdr:rowOff>
    </xdr:from>
    <xdr:ext cx="469744" cy="259045"/>
    <xdr:sp macro="" textlink="">
      <xdr:nvSpPr>
        <xdr:cNvPr id="369" name="n_3aveValue【公営住宅】&#10;一人当たり面積">
          <a:extLst>
            <a:ext uri="{FF2B5EF4-FFF2-40B4-BE49-F238E27FC236}">
              <a16:creationId xmlns:a16="http://schemas.microsoft.com/office/drawing/2014/main" id="{00000000-0008-0000-0100-000071010000}"/>
            </a:ext>
          </a:extLst>
        </xdr:cNvPr>
        <xdr:cNvSpPr txBox="1"/>
      </xdr:nvSpPr>
      <xdr:spPr>
        <a:xfrm>
          <a:off x="7626427" y="14476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82314</xdr:rowOff>
    </xdr:from>
    <xdr:ext cx="469744" cy="259045"/>
    <xdr:sp macro="" textlink="">
      <xdr:nvSpPr>
        <xdr:cNvPr id="370" name="n_4aveValue【公営住宅】&#10;一人当たり面積">
          <a:extLst>
            <a:ext uri="{FF2B5EF4-FFF2-40B4-BE49-F238E27FC236}">
              <a16:creationId xmlns:a16="http://schemas.microsoft.com/office/drawing/2014/main" id="{00000000-0008-0000-0100-000072010000}"/>
            </a:ext>
          </a:extLst>
        </xdr:cNvPr>
        <xdr:cNvSpPr txBox="1"/>
      </xdr:nvSpPr>
      <xdr:spPr>
        <a:xfrm>
          <a:off x="6737427" y="1448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48277</xdr:rowOff>
    </xdr:from>
    <xdr:ext cx="469744" cy="259045"/>
    <xdr:sp macro="" textlink="">
      <xdr:nvSpPr>
        <xdr:cNvPr id="371" name="n_1mainValue【公営住宅】&#10;一人当たり面積">
          <a:extLst>
            <a:ext uri="{FF2B5EF4-FFF2-40B4-BE49-F238E27FC236}">
              <a16:creationId xmlns:a16="http://schemas.microsoft.com/office/drawing/2014/main" id="{00000000-0008-0000-0100-000073010000}"/>
            </a:ext>
          </a:extLst>
        </xdr:cNvPr>
        <xdr:cNvSpPr txBox="1"/>
      </xdr:nvSpPr>
      <xdr:spPr>
        <a:xfrm>
          <a:off x="93917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45990</xdr:rowOff>
    </xdr:from>
    <xdr:ext cx="469744" cy="259045"/>
    <xdr:sp macro="" textlink="">
      <xdr:nvSpPr>
        <xdr:cNvPr id="372" name="n_2mainValue【公営住宅】&#10;一人当たり面積">
          <a:extLst>
            <a:ext uri="{FF2B5EF4-FFF2-40B4-BE49-F238E27FC236}">
              <a16:creationId xmlns:a16="http://schemas.microsoft.com/office/drawing/2014/main" id="{00000000-0008-0000-0100-000074010000}"/>
            </a:ext>
          </a:extLst>
        </xdr:cNvPr>
        <xdr:cNvSpPr txBox="1"/>
      </xdr:nvSpPr>
      <xdr:spPr>
        <a:xfrm>
          <a:off x="8515427" y="13933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60165</xdr:rowOff>
    </xdr:from>
    <xdr:ext cx="469744" cy="259045"/>
    <xdr:sp macro="" textlink="">
      <xdr:nvSpPr>
        <xdr:cNvPr id="373" name="n_3mainValue【公営住宅】&#10;一人当たり面積">
          <a:extLst>
            <a:ext uri="{FF2B5EF4-FFF2-40B4-BE49-F238E27FC236}">
              <a16:creationId xmlns:a16="http://schemas.microsoft.com/office/drawing/2014/main" id="{00000000-0008-0000-0100-000075010000}"/>
            </a:ext>
          </a:extLst>
        </xdr:cNvPr>
        <xdr:cNvSpPr txBox="1"/>
      </xdr:nvSpPr>
      <xdr:spPr>
        <a:xfrm>
          <a:off x="7626427" y="13947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58793</xdr:rowOff>
    </xdr:from>
    <xdr:ext cx="469744" cy="259045"/>
    <xdr:sp macro="" textlink="">
      <xdr:nvSpPr>
        <xdr:cNvPr id="374" name="n_4mainValue【公営住宅】&#10;一人当たり面積">
          <a:extLst>
            <a:ext uri="{FF2B5EF4-FFF2-40B4-BE49-F238E27FC236}">
              <a16:creationId xmlns:a16="http://schemas.microsoft.com/office/drawing/2014/main" id="{00000000-0008-0000-0100-000076010000}"/>
            </a:ext>
          </a:extLst>
        </xdr:cNvPr>
        <xdr:cNvSpPr txBox="1"/>
      </xdr:nvSpPr>
      <xdr:spPr>
        <a:xfrm>
          <a:off x="6737427" y="13946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00000000-0008-0000-0100-000077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00000000-0008-0000-0100-000078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00000000-0008-0000-0100-000079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00000000-0008-0000-0100-00007A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00000000-0008-0000-0100-00007F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00000000-0008-0000-0100-000080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00000000-0008-0000-0100-000081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6" name="直線コネクタ 385">
          <a:extLst>
            <a:ext uri="{FF2B5EF4-FFF2-40B4-BE49-F238E27FC236}">
              <a16:creationId xmlns:a16="http://schemas.microsoft.com/office/drawing/2014/main" id="{00000000-0008-0000-0100-000082010000}"/>
            </a:ext>
          </a:extLst>
        </xdr:cNvPr>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107</xdr:row>
      <xdr:rowOff>105427</xdr:rowOff>
    </xdr:from>
    <xdr:ext cx="467179" cy="259045"/>
    <xdr:sp macro="" textlink="">
      <xdr:nvSpPr>
        <xdr:cNvPr id="387" name="テキスト ボックス 386">
          <a:extLst>
            <a:ext uri="{FF2B5EF4-FFF2-40B4-BE49-F238E27FC236}">
              <a16:creationId xmlns:a16="http://schemas.microsoft.com/office/drawing/2014/main" id="{00000000-0008-0000-0100-000083010000}"/>
            </a:ext>
          </a:extLst>
        </xdr:cNvPr>
        <xdr:cNvSpPr txBox="1"/>
      </xdr:nvSpPr>
      <xdr:spPr>
        <a:xfrm>
          <a:off x="294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88" name="直線コネクタ 387">
          <a:extLst>
            <a:ext uri="{FF2B5EF4-FFF2-40B4-BE49-F238E27FC236}">
              <a16:creationId xmlns:a16="http://schemas.microsoft.com/office/drawing/2014/main" id="{00000000-0008-0000-0100-000084010000}"/>
            </a:ext>
          </a:extLst>
        </xdr:cNvPr>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89" name="テキスト ボックス 388">
          <a:extLst>
            <a:ext uri="{FF2B5EF4-FFF2-40B4-BE49-F238E27FC236}">
              <a16:creationId xmlns:a16="http://schemas.microsoft.com/office/drawing/2014/main" id="{00000000-0008-0000-0100-000085010000}"/>
            </a:ext>
          </a:extLst>
        </xdr:cNvPr>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0" name="直線コネクタ 389">
          <a:extLst>
            <a:ext uri="{FF2B5EF4-FFF2-40B4-BE49-F238E27FC236}">
              <a16:creationId xmlns:a16="http://schemas.microsoft.com/office/drawing/2014/main" id="{00000000-0008-0000-0100-000086010000}"/>
            </a:ext>
          </a:extLst>
        </xdr:cNvPr>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1" name="テキスト ボックス 390">
          <a:extLst>
            <a:ext uri="{FF2B5EF4-FFF2-40B4-BE49-F238E27FC236}">
              <a16:creationId xmlns:a16="http://schemas.microsoft.com/office/drawing/2014/main" id="{00000000-0008-0000-0100-000087010000}"/>
            </a:ext>
          </a:extLst>
        </xdr:cNvPr>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2" name="直線コネクタ 391">
          <a:extLst>
            <a:ext uri="{FF2B5EF4-FFF2-40B4-BE49-F238E27FC236}">
              <a16:creationId xmlns:a16="http://schemas.microsoft.com/office/drawing/2014/main" id="{00000000-0008-0000-0100-000088010000}"/>
            </a:ext>
          </a:extLst>
        </xdr:cNvPr>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3" name="テキスト ボックス 392">
          <a:extLst>
            <a:ext uri="{FF2B5EF4-FFF2-40B4-BE49-F238E27FC236}">
              <a16:creationId xmlns:a16="http://schemas.microsoft.com/office/drawing/2014/main" id="{00000000-0008-0000-0100-000089010000}"/>
            </a:ext>
          </a:extLst>
        </xdr:cNvPr>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4" name="直線コネクタ 393">
          <a:extLst>
            <a:ext uri="{FF2B5EF4-FFF2-40B4-BE49-F238E27FC236}">
              <a16:creationId xmlns:a16="http://schemas.microsoft.com/office/drawing/2014/main" id="{00000000-0008-0000-0100-00008A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95" name="テキスト ボックス 394">
          <a:extLst>
            <a:ext uri="{FF2B5EF4-FFF2-40B4-BE49-F238E27FC236}">
              <a16:creationId xmlns:a16="http://schemas.microsoft.com/office/drawing/2014/main" id="{00000000-0008-0000-0100-00008B010000}"/>
            </a:ext>
          </a:extLst>
        </xdr:cNvPr>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6" name="【港湾・漁港】&#10;有形固定資産減価償却率グラフ枠">
          <a:extLst>
            <a:ext uri="{FF2B5EF4-FFF2-40B4-BE49-F238E27FC236}">
              <a16:creationId xmlns:a16="http://schemas.microsoft.com/office/drawing/2014/main" id="{00000000-0008-0000-0100-00008C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87630</xdr:rowOff>
    </xdr:from>
    <xdr:to>
      <xdr:col>24</xdr:col>
      <xdr:colOff>62865</xdr:colOff>
      <xdr:row>108</xdr:row>
      <xdr:rowOff>14478</xdr:rowOff>
    </xdr:to>
    <xdr:cxnSp macro="">
      <xdr:nvCxnSpPr>
        <xdr:cNvPr id="397" name="直線コネクタ 396">
          <a:extLst>
            <a:ext uri="{FF2B5EF4-FFF2-40B4-BE49-F238E27FC236}">
              <a16:creationId xmlns:a16="http://schemas.microsoft.com/office/drawing/2014/main" id="{00000000-0008-0000-0100-00008D010000}"/>
            </a:ext>
          </a:extLst>
        </xdr:cNvPr>
        <xdr:cNvCxnSpPr/>
      </xdr:nvCxnSpPr>
      <xdr:spPr>
        <a:xfrm flipV="1">
          <a:off x="4634865" y="17404080"/>
          <a:ext cx="0" cy="1126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18305</xdr:rowOff>
    </xdr:from>
    <xdr:ext cx="405111" cy="259045"/>
    <xdr:sp macro="" textlink="">
      <xdr:nvSpPr>
        <xdr:cNvPr id="398" name="【港湾・漁港】&#10;有形固定資産減価償却率最小値テキスト">
          <a:extLst>
            <a:ext uri="{FF2B5EF4-FFF2-40B4-BE49-F238E27FC236}">
              <a16:creationId xmlns:a16="http://schemas.microsoft.com/office/drawing/2014/main" id="{00000000-0008-0000-0100-00008E010000}"/>
            </a:ext>
          </a:extLst>
        </xdr:cNvPr>
        <xdr:cNvSpPr txBox="1"/>
      </xdr:nvSpPr>
      <xdr:spPr>
        <a:xfrm>
          <a:off x="4673600" y="1853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14478</xdr:rowOff>
    </xdr:from>
    <xdr:to>
      <xdr:col>24</xdr:col>
      <xdr:colOff>152400</xdr:colOff>
      <xdr:row>108</xdr:row>
      <xdr:rowOff>14478</xdr:rowOff>
    </xdr:to>
    <xdr:cxnSp macro="">
      <xdr:nvCxnSpPr>
        <xdr:cNvPr id="399" name="直線コネクタ 398">
          <a:extLst>
            <a:ext uri="{FF2B5EF4-FFF2-40B4-BE49-F238E27FC236}">
              <a16:creationId xmlns:a16="http://schemas.microsoft.com/office/drawing/2014/main" id="{00000000-0008-0000-0100-00008F010000}"/>
            </a:ext>
          </a:extLst>
        </xdr:cNvPr>
        <xdr:cNvCxnSpPr/>
      </xdr:nvCxnSpPr>
      <xdr:spPr>
        <a:xfrm>
          <a:off x="4546600" y="1853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34307</xdr:rowOff>
    </xdr:from>
    <xdr:ext cx="405111" cy="259045"/>
    <xdr:sp macro="" textlink="">
      <xdr:nvSpPr>
        <xdr:cNvPr id="400" name="【港湾・漁港】&#10;有形固定資産減価償却率最大値テキスト">
          <a:extLst>
            <a:ext uri="{FF2B5EF4-FFF2-40B4-BE49-F238E27FC236}">
              <a16:creationId xmlns:a16="http://schemas.microsoft.com/office/drawing/2014/main" id="{00000000-0008-0000-0100-000090010000}"/>
            </a:ext>
          </a:extLst>
        </xdr:cNvPr>
        <xdr:cNvSpPr txBox="1"/>
      </xdr:nvSpPr>
      <xdr:spPr>
        <a:xfrm>
          <a:off x="4673600" y="1717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87630</xdr:rowOff>
    </xdr:from>
    <xdr:to>
      <xdr:col>24</xdr:col>
      <xdr:colOff>152400</xdr:colOff>
      <xdr:row>101</xdr:row>
      <xdr:rowOff>87630</xdr:rowOff>
    </xdr:to>
    <xdr:cxnSp macro="">
      <xdr:nvCxnSpPr>
        <xdr:cNvPr id="401" name="直線コネクタ 400">
          <a:extLst>
            <a:ext uri="{FF2B5EF4-FFF2-40B4-BE49-F238E27FC236}">
              <a16:creationId xmlns:a16="http://schemas.microsoft.com/office/drawing/2014/main" id="{00000000-0008-0000-0100-000091010000}"/>
            </a:ext>
          </a:extLst>
        </xdr:cNvPr>
        <xdr:cNvCxnSpPr/>
      </xdr:nvCxnSpPr>
      <xdr:spPr>
        <a:xfrm>
          <a:off x="4546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124985</xdr:rowOff>
    </xdr:from>
    <xdr:ext cx="405111" cy="259045"/>
    <xdr:sp macro="" textlink="">
      <xdr:nvSpPr>
        <xdr:cNvPr id="402" name="【港湾・漁港】&#10;有形固定資産減価償却率平均値テキスト">
          <a:extLst>
            <a:ext uri="{FF2B5EF4-FFF2-40B4-BE49-F238E27FC236}">
              <a16:creationId xmlns:a16="http://schemas.microsoft.com/office/drawing/2014/main" id="{00000000-0008-0000-0100-000092010000}"/>
            </a:ext>
          </a:extLst>
        </xdr:cNvPr>
        <xdr:cNvSpPr txBox="1"/>
      </xdr:nvSpPr>
      <xdr:spPr>
        <a:xfrm>
          <a:off x="4673600" y="179557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146558</xdr:rowOff>
    </xdr:from>
    <xdr:to>
      <xdr:col>24</xdr:col>
      <xdr:colOff>114300</xdr:colOff>
      <xdr:row>105</xdr:row>
      <xdr:rowOff>76708</xdr:rowOff>
    </xdr:to>
    <xdr:sp macro="" textlink="">
      <xdr:nvSpPr>
        <xdr:cNvPr id="403" name="フローチャート: 判断 402">
          <a:extLst>
            <a:ext uri="{FF2B5EF4-FFF2-40B4-BE49-F238E27FC236}">
              <a16:creationId xmlns:a16="http://schemas.microsoft.com/office/drawing/2014/main" id="{00000000-0008-0000-0100-000093010000}"/>
            </a:ext>
          </a:extLst>
        </xdr:cNvPr>
        <xdr:cNvSpPr/>
      </xdr:nvSpPr>
      <xdr:spPr>
        <a:xfrm>
          <a:off x="4584700" y="1797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121413</xdr:rowOff>
    </xdr:from>
    <xdr:to>
      <xdr:col>20</xdr:col>
      <xdr:colOff>38100</xdr:colOff>
      <xdr:row>105</xdr:row>
      <xdr:rowOff>51563</xdr:rowOff>
    </xdr:to>
    <xdr:sp macro="" textlink="">
      <xdr:nvSpPr>
        <xdr:cNvPr id="404" name="フローチャート: 判断 403">
          <a:extLst>
            <a:ext uri="{FF2B5EF4-FFF2-40B4-BE49-F238E27FC236}">
              <a16:creationId xmlns:a16="http://schemas.microsoft.com/office/drawing/2014/main" id="{00000000-0008-0000-0100-000094010000}"/>
            </a:ext>
          </a:extLst>
        </xdr:cNvPr>
        <xdr:cNvSpPr/>
      </xdr:nvSpPr>
      <xdr:spPr>
        <a:xfrm>
          <a:off x="37465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43687</xdr:rowOff>
    </xdr:from>
    <xdr:to>
      <xdr:col>15</xdr:col>
      <xdr:colOff>101600</xdr:colOff>
      <xdr:row>103</xdr:row>
      <xdr:rowOff>145287</xdr:rowOff>
    </xdr:to>
    <xdr:sp macro="" textlink="">
      <xdr:nvSpPr>
        <xdr:cNvPr id="405" name="フローチャート: 判断 404">
          <a:extLst>
            <a:ext uri="{FF2B5EF4-FFF2-40B4-BE49-F238E27FC236}">
              <a16:creationId xmlns:a16="http://schemas.microsoft.com/office/drawing/2014/main" id="{00000000-0008-0000-0100-000095010000}"/>
            </a:ext>
          </a:extLst>
        </xdr:cNvPr>
        <xdr:cNvSpPr/>
      </xdr:nvSpPr>
      <xdr:spPr>
        <a:xfrm>
          <a:off x="2857500" y="17703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11685</xdr:rowOff>
    </xdr:from>
    <xdr:to>
      <xdr:col>10</xdr:col>
      <xdr:colOff>165100</xdr:colOff>
      <xdr:row>103</xdr:row>
      <xdr:rowOff>113285</xdr:rowOff>
    </xdr:to>
    <xdr:sp macro="" textlink="">
      <xdr:nvSpPr>
        <xdr:cNvPr id="406" name="フローチャート: 判断 405">
          <a:extLst>
            <a:ext uri="{FF2B5EF4-FFF2-40B4-BE49-F238E27FC236}">
              <a16:creationId xmlns:a16="http://schemas.microsoft.com/office/drawing/2014/main" id="{00000000-0008-0000-0100-000096010000}"/>
            </a:ext>
          </a:extLst>
        </xdr:cNvPr>
        <xdr:cNvSpPr/>
      </xdr:nvSpPr>
      <xdr:spPr>
        <a:xfrm>
          <a:off x="1968500" y="17671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160274</xdr:rowOff>
    </xdr:from>
    <xdr:to>
      <xdr:col>6</xdr:col>
      <xdr:colOff>38100</xdr:colOff>
      <xdr:row>103</xdr:row>
      <xdr:rowOff>90424</xdr:rowOff>
    </xdr:to>
    <xdr:sp macro="" textlink="">
      <xdr:nvSpPr>
        <xdr:cNvPr id="407" name="フローチャート: 判断 406">
          <a:extLst>
            <a:ext uri="{FF2B5EF4-FFF2-40B4-BE49-F238E27FC236}">
              <a16:creationId xmlns:a16="http://schemas.microsoft.com/office/drawing/2014/main" id="{00000000-0008-0000-0100-000097010000}"/>
            </a:ext>
          </a:extLst>
        </xdr:cNvPr>
        <xdr:cNvSpPr/>
      </xdr:nvSpPr>
      <xdr:spPr>
        <a:xfrm>
          <a:off x="1079500" y="1764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00000000-0008-0000-0100-000098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100-00009A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96265</xdr:rowOff>
    </xdr:from>
    <xdr:to>
      <xdr:col>24</xdr:col>
      <xdr:colOff>114300</xdr:colOff>
      <xdr:row>102</xdr:row>
      <xdr:rowOff>26415</xdr:rowOff>
    </xdr:to>
    <xdr:sp macro="" textlink="">
      <xdr:nvSpPr>
        <xdr:cNvPr id="413" name="楕円 412">
          <a:extLst>
            <a:ext uri="{FF2B5EF4-FFF2-40B4-BE49-F238E27FC236}">
              <a16:creationId xmlns:a16="http://schemas.microsoft.com/office/drawing/2014/main" id="{00000000-0008-0000-0100-00009D010000}"/>
            </a:ext>
          </a:extLst>
        </xdr:cNvPr>
        <xdr:cNvSpPr/>
      </xdr:nvSpPr>
      <xdr:spPr>
        <a:xfrm>
          <a:off x="4584700" y="1741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11192</xdr:rowOff>
    </xdr:from>
    <xdr:ext cx="405111" cy="259045"/>
    <xdr:sp macro="" textlink="">
      <xdr:nvSpPr>
        <xdr:cNvPr id="414" name="【港湾・漁港】&#10;有形固定資産減価償却率該当値テキスト">
          <a:extLst>
            <a:ext uri="{FF2B5EF4-FFF2-40B4-BE49-F238E27FC236}">
              <a16:creationId xmlns:a16="http://schemas.microsoft.com/office/drawing/2014/main" id="{00000000-0008-0000-0100-00009E010000}"/>
            </a:ext>
          </a:extLst>
        </xdr:cNvPr>
        <xdr:cNvSpPr txBox="1"/>
      </xdr:nvSpPr>
      <xdr:spPr>
        <a:xfrm>
          <a:off x="4673600" y="1732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57404</xdr:rowOff>
    </xdr:from>
    <xdr:to>
      <xdr:col>20</xdr:col>
      <xdr:colOff>38100</xdr:colOff>
      <xdr:row>101</xdr:row>
      <xdr:rowOff>159004</xdr:rowOff>
    </xdr:to>
    <xdr:sp macro="" textlink="">
      <xdr:nvSpPr>
        <xdr:cNvPr id="415" name="楕円 414">
          <a:extLst>
            <a:ext uri="{FF2B5EF4-FFF2-40B4-BE49-F238E27FC236}">
              <a16:creationId xmlns:a16="http://schemas.microsoft.com/office/drawing/2014/main" id="{00000000-0008-0000-0100-00009F010000}"/>
            </a:ext>
          </a:extLst>
        </xdr:cNvPr>
        <xdr:cNvSpPr/>
      </xdr:nvSpPr>
      <xdr:spPr>
        <a:xfrm>
          <a:off x="3746500" y="1737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108204</xdr:rowOff>
    </xdr:from>
    <xdr:to>
      <xdr:col>24</xdr:col>
      <xdr:colOff>63500</xdr:colOff>
      <xdr:row>101</xdr:row>
      <xdr:rowOff>147065</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3797300" y="17424654"/>
          <a:ext cx="83820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16256</xdr:rowOff>
    </xdr:from>
    <xdr:to>
      <xdr:col>15</xdr:col>
      <xdr:colOff>101600</xdr:colOff>
      <xdr:row>101</xdr:row>
      <xdr:rowOff>117856</xdr:rowOff>
    </xdr:to>
    <xdr:sp macro="" textlink="">
      <xdr:nvSpPr>
        <xdr:cNvPr id="417" name="楕円 416">
          <a:extLst>
            <a:ext uri="{FF2B5EF4-FFF2-40B4-BE49-F238E27FC236}">
              <a16:creationId xmlns:a16="http://schemas.microsoft.com/office/drawing/2014/main" id="{00000000-0008-0000-0100-0000A1010000}"/>
            </a:ext>
          </a:extLst>
        </xdr:cNvPr>
        <xdr:cNvSpPr/>
      </xdr:nvSpPr>
      <xdr:spPr>
        <a:xfrm>
          <a:off x="2857500" y="1733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67056</xdr:rowOff>
    </xdr:from>
    <xdr:to>
      <xdr:col>19</xdr:col>
      <xdr:colOff>177800</xdr:colOff>
      <xdr:row>101</xdr:row>
      <xdr:rowOff>108204</xdr:rowOff>
    </xdr:to>
    <xdr:cxnSp macro="">
      <xdr:nvCxnSpPr>
        <xdr:cNvPr id="418" name="直線コネクタ 417">
          <a:extLst>
            <a:ext uri="{FF2B5EF4-FFF2-40B4-BE49-F238E27FC236}">
              <a16:creationId xmlns:a16="http://schemas.microsoft.com/office/drawing/2014/main" id="{00000000-0008-0000-0100-0000A2010000}"/>
            </a:ext>
          </a:extLst>
        </xdr:cNvPr>
        <xdr:cNvCxnSpPr/>
      </xdr:nvCxnSpPr>
      <xdr:spPr>
        <a:xfrm>
          <a:off x="2908300" y="1738350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144272</xdr:rowOff>
    </xdr:from>
    <xdr:to>
      <xdr:col>10</xdr:col>
      <xdr:colOff>165100</xdr:colOff>
      <xdr:row>101</xdr:row>
      <xdr:rowOff>74422</xdr:rowOff>
    </xdr:to>
    <xdr:sp macro="" textlink="">
      <xdr:nvSpPr>
        <xdr:cNvPr id="419" name="楕円 418">
          <a:extLst>
            <a:ext uri="{FF2B5EF4-FFF2-40B4-BE49-F238E27FC236}">
              <a16:creationId xmlns:a16="http://schemas.microsoft.com/office/drawing/2014/main" id="{00000000-0008-0000-0100-0000A3010000}"/>
            </a:ext>
          </a:extLst>
        </xdr:cNvPr>
        <xdr:cNvSpPr/>
      </xdr:nvSpPr>
      <xdr:spPr>
        <a:xfrm>
          <a:off x="1968500" y="1728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23622</xdr:rowOff>
    </xdr:from>
    <xdr:to>
      <xdr:col>15</xdr:col>
      <xdr:colOff>50800</xdr:colOff>
      <xdr:row>101</xdr:row>
      <xdr:rowOff>67056</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2019300" y="1734007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119126</xdr:rowOff>
    </xdr:from>
    <xdr:to>
      <xdr:col>6</xdr:col>
      <xdr:colOff>38100</xdr:colOff>
      <xdr:row>101</xdr:row>
      <xdr:rowOff>49276</xdr:rowOff>
    </xdr:to>
    <xdr:sp macro="" textlink="">
      <xdr:nvSpPr>
        <xdr:cNvPr id="421" name="楕円 420">
          <a:extLst>
            <a:ext uri="{FF2B5EF4-FFF2-40B4-BE49-F238E27FC236}">
              <a16:creationId xmlns:a16="http://schemas.microsoft.com/office/drawing/2014/main" id="{00000000-0008-0000-0100-0000A5010000}"/>
            </a:ext>
          </a:extLst>
        </xdr:cNvPr>
        <xdr:cNvSpPr/>
      </xdr:nvSpPr>
      <xdr:spPr>
        <a:xfrm>
          <a:off x="1079500" y="1726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169926</xdr:rowOff>
    </xdr:from>
    <xdr:to>
      <xdr:col>10</xdr:col>
      <xdr:colOff>114300</xdr:colOff>
      <xdr:row>101</xdr:row>
      <xdr:rowOff>23622</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1130300" y="1731492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42690</xdr:rowOff>
    </xdr:from>
    <xdr:ext cx="405111" cy="259045"/>
    <xdr:sp macro="" textlink="">
      <xdr:nvSpPr>
        <xdr:cNvPr id="423" name="n_1aveValue【港湾・漁港】&#10;有形固定資産減価償却率">
          <a:extLst>
            <a:ext uri="{FF2B5EF4-FFF2-40B4-BE49-F238E27FC236}">
              <a16:creationId xmlns:a16="http://schemas.microsoft.com/office/drawing/2014/main" id="{00000000-0008-0000-0100-0000A7010000}"/>
            </a:ext>
          </a:extLst>
        </xdr:cNvPr>
        <xdr:cNvSpPr txBox="1"/>
      </xdr:nvSpPr>
      <xdr:spPr>
        <a:xfrm>
          <a:off x="3582044" y="18044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136414</xdr:rowOff>
    </xdr:from>
    <xdr:ext cx="405111" cy="259045"/>
    <xdr:sp macro="" textlink="">
      <xdr:nvSpPr>
        <xdr:cNvPr id="424" name="n_2aveValue【港湾・漁港】&#10;有形固定資産減価償却率">
          <a:extLst>
            <a:ext uri="{FF2B5EF4-FFF2-40B4-BE49-F238E27FC236}">
              <a16:creationId xmlns:a16="http://schemas.microsoft.com/office/drawing/2014/main" id="{00000000-0008-0000-0100-0000A8010000}"/>
            </a:ext>
          </a:extLst>
        </xdr:cNvPr>
        <xdr:cNvSpPr txBox="1"/>
      </xdr:nvSpPr>
      <xdr:spPr>
        <a:xfrm>
          <a:off x="2705744" y="17795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104412</xdr:rowOff>
    </xdr:from>
    <xdr:ext cx="405111" cy="259045"/>
    <xdr:sp macro="" textlink="">
      <xdr:nvSpPr>
        <xdr:cNvPr id="425" name="n_3aveValue【港湾・漁港】&#10;有形固定資産減価償却率">
          <a:extLst>
            <a:ext uri="{FF2B5EF4-FFF2-40B4-BE49-F238E27FC236}">
              <a16:creationId xmlns:a16="http://schemas.microsoft.com/office/drawing/2014/main" id="{00000000-0008-0000-0100-0000A9010000}"/>
            </a:ext>
          </a:extLst>
        </xdr:cNvPr>
        <xdr:cNvSpPr txBox="1"/>
      </xdr:nvSpPr>
      <xdr:spPr>
        <a:xfrm>
          <a:off x="1816744" y="1776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81551</xdr:rowOff>
    </xdr:from>
    <xdr:ext cx="405111" cy="259045"/>
    <xdr:sp macro="" textlink="">
      <xdr:nvSpPr>
        <xdr:cNvPr id="426" name="n_4aveValue【港湾・漁港】&#10;有形固定資産減価償却率">
          <a:extLst>
            <a:ext uri="{FF2B5EF4-FFF2-40B4-BE49-F238E27FC236}">
              <a16:creationId xmlns:a16="http://schemas.microsoft.com/office/drawing/2014/main" id="{00000000-0008-0000-0100-0000AA010000}"/>
            </a:ext>
          </a:extLst>
        </xdr:cNvPr>
        <xdr:cNvSpPr txBox="1"/>
      </xdr:nvSpPr>
      <xdr:spPr>
        <a:xfrm>
          <a:off x="927744" y="17740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4081</xdr:rowOff>
    </xdr:from>
    <xdr:ext cx="405111" cy="259045"/>
    <xdr:sp macro="" textlink="">
      <xdr:nvSpPr>
        <xdr:cNvPr id="427" name="n_1mainValue【港湾・漁港】&#10;有形固定資産減価償却率">
          <a:extLst>
            <a:ext uri="{FF2B5EF4-FFF2-40B4-BE49-F238E27FC236}">
              <a16:creationId xmlns:a16="http://schemas.microsoft.com/office/drawing/2014/main" id="{00000000-0008-0000-0100-0000AB010000}"/>
            </a:ext>
          </a:extLst>
        </xdr:cNvPr>
        <xdr:cNvSpPr txBox="1"/>
      </xdr:nvSpPr>
      <xdr:spPr>
        <a:xfrm>
          <a:off x="3582044" y="1714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134383</xdr:rowOff>
    </xdr:from>
    <xdr:ext cx="405111" cy="259045"/>
    <xdr:sp macro="" textlink="">
      <xdr:nvSpPr>
        <xdr:cNvPr id="428" name="n_2mainValue【港湾・漁港】&#10;有形固定資産減価償却率">
          <a:extLst>
            <a:ext uri="{FF2B5EF4-FFF2-40B4-BE49-F238E27FC236}">
              <a16:creationId xmlns:a16="http://schemas.microsoft.com/office/drawing/2014/main" id="{00000000-0008-0000-0100-0000AC010000}"/>
            </a:ext>
          </a:extLst>
        </xdr:cNvPr>
        <xdr:cNvSpPr txBox="1"/>
      </xdr:nvSpPr>
      <xdr:spPr>
        <a:xfrm>
          <a:off x="2705744" y="1710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90949</xdr:rowOff>
    </xdr:from>
    <xdr:ext cx="405111" cy="259045"/>
    <xdr:sp macro="" textlink="">
      <xdr:nvSpPr>
        <xdr:cNvPr id="429" name="n_3mainValue【港湾・漁港】&#10;有形固定資産減価償却率">
          <a:extLst>
            <a:ext uri="{FF2B5EF4-FFF2-40B4-BE49-F238E27FC236}">
              <a16:creationId xmlns:a16="http://schemas.microsoft.com/office/drawing/2014/main" id="{00000000-0008-0000-0100-0000AD010000}"/>
            </a:ext>
          </a:extLst>
        </xdr:cNvPr>
        <xdr:cNvSpPr txBox="1"/>
      </xdr:nvSpPr>
      <xdr:spPr>
        <a:xfrm>
          <a:off x="1816744" y="17064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65803</xdr:rowOff>
    </xdr:from>
    <xdr:ext cx="405111" cy="259045"/>
    <xdr:sp macro="" textlink="">
      <xdr:nvSpPr>
        <xdr:cNvPr id="430" name="n_4mainValue【港湾・漁港】&#10;有形固定資産減価償却率">
          <a:extLst>
            <a:ext uri="{FF2B5EF4-FFF2-40B4-BE49-F238E27FC236}">
              <a16:creationId xmlns:a16="http://schemas.microsoft.com/office/drawing/2014/main" id="{00000000-0008-0000-0100-0000AE010000}"/>
            </a:ext>
          </a:extLst>
        </xdr:cNvPr>
        <xdr:cNvSpPr txBox="1"/>
      </xdr:nvSpPr>
      <xdr:spPr>
        <a:xfrm>
          <a:off x="927744" y="1703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00000000-0008-0000-0100-0000A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00000000-0008-0000-0100-0000B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00000000-0008-0000-0100-0000B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00000000-0008-0000-0100-0000B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00000000-0008-0000-0100-0000B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0100-0000B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0100-0000B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00000000-0008-0000-0100-0000B6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00000000-0008-0000-0100-0000B7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00000000-0008-0000-0100-0000B8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1" name="直線コネクタ 440">
          <a:extLst>
            <a:ext uri="{FF2B5EF4-FFF2-40B4-BE49-F238E27FC236}">
              <a16:creationId xmlns:a16="http://schemas.microsoft.com/office/drawing/2014/main" id="{00000000-0008-0000-0100-0000B9010000}"/>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106</xdr:row>
      <xdr:rowOff>162577</xdr:rowOff>
    </xdr:from>
    <xdr:ext cx="248786" cy="259045"/>
    <xdr:sp macro="" textlink="">
      <xdr:nvSpPr>
        <xdr:cNvPr id="442" name="テキスト ボックス 441">
          <a:extLst>
            <a:ext uri="{FF2B5EF4-FFF2-40B4-BE49-F238E27FC236}">
              <a16:creationId xmlns:a16="http://schemas.microsoft.com/office/drawing/2014/main" id="{00000000-0008-0000-0100-0000BA010000}"/>
            </a:ext>
          </a:extLst>
        </xdr:cNvPr>
        <xdr:cNvSpPr txBox="1"/>
      </xdr:nvSpPr>
      <xdr:spPr>
        <a:xfrm>
          <a:off x="6355214" y="1833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3" name="直線コネクタ 442">
          <a:extLst>
            <a:ext uri="{FF2B5EF4-FFF2-40B4-BE49-F238E27FC236}">
              <a16:creationId xmlns:a16="http://schemas.microsoft.com/office/drawing/2014/main" id="{00000000-0008-0000-0100-0000BB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44" name="テキスト ボックス 443">
          <a:extLst>
            <a:ext uri="{FF2B5EF4-FFF2-40B4-BE49-F238E27FC236}">
              <a16:creationId xmlns:a16="http://schemas.microsoft.com/office/drawing/2014/main" id="{00000000-0008-0000-0100-0000BC010000}"/>
            </a:ext>
          </a:extLst>
        </xdr:cNvPr>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5" name="直線コネクタ 444">
          <a:extLst>
            <a:ext uri="{FF2B5EF4-FFF2-40B4-BE49-F238E27FC236}">
              <a16:creationId xmlns:a16="http://schemas.microsoft.com/office/drawing/2014/main" id="{00000000-0008-0000-0100-0000BD010000}"/>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100</xdr:row>
      <xdr:rowOff>48277</xdr:rowOff>
    </xdr:from>
    <xdr:ext cx="685572"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5918428" y="1719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7" name="直線コネクタ 446">
          <a:extLst>
            <a:ext uri="{FF2B5EF4-FFF2-40B4-BE49-F238E27FC236}">
              <a16:creationId xmlns:a16="http://schemas.microsoft.com/office/drawing/2014/main" id="{00000000-0008-0000-0100-0000BF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48" name="テキスト ボックス 447">
          <a:extLst>
            <a:ext uri="{FF2B5EF4-FFF2-40B4-BE49-F238E27FC236}">
              <a16:creationId xmlns:a16="http://schemas.microsoft.com/office/drawing/2014/main" id="{00000000-0008-0000-0100-0000C0010000}"/>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49" name="【港湾・漁港】&#10;一人当たり有形固定資産（償却資産）額グラフ枠">
          <a:extLst>
            <a:ext uri="{FF2B5EF4-FFF2-40B4-BE49-F238E27FC236}">
              <a16:creationId xmlns:a16="http://schemas.microsoft.com/office/drawing/2014/main" id="{00000000-0008-0000-0100-0000C1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61638</xdr:rowOff>
    </xdr:from>
    <xdr:to>
      <xdr:col>54</xdr:col>
      <xdr:colOff>189865</xdr:colOff>
      <xdr:row>107</xdr:row>
      <xdr:rowOff>126313</xdr:rowOff>
    </xdr:to>
    <xdr:cxnSp macro="">
      <xdr:nvCxnSpPr>
        <xdr:cNvPr id="450" name="直線コネクタ 449">
          <a:extLst>
            <a:ext uri="{FF2B5EF4-FFF2-40B4-BE49-F238E27FC236}">
              <a16:creationId xmlns:a16="http://schemas.microsoft.com/office/drawing/2014/main" id="{00000000-0008-0000-0100-0000C2010000}"/>
            </a:ext>
          </a:extLst>
        </xdr:cNvPr>
        <xdr:cNvCxnSpPr/>
      </xdr:nvCxnSpPr>
      <xdr:spPr>
        <a:xfrm flipV="1">
          <a:off x="10476865" y="17206638"/>
          <a:ext cx="0" cy="1264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130140</xdr:rowOff>
    </xdr:from>
    <xdr:ext cx="534377" cy="259045"/>
    <xdr:sp macro="" textlink="">
      <xdr:nvSpPr>
        <xdr:cNvPr id="451" name="【港湾・漁港】&#10;一人当たり有形固定資産（償却資産）額最小値テキスト">
          <a:extLst>
            <a:ext uri="{FF2B5EF4-FFF2-40B4-BE49-F238E27FC236}">
              <a16:creationId xmlns:a16="http://schemas.microsoft.com/office/drawing/2014/main" id="{00000000-0008-0000-0100-0000C3010000}"/>
            </a:ext>
          </a:extLst>
        </xdr:cNvPr>
        <xdr:cNvSpPr txBox="1"/>
      </xdr:nvSpPr>
      <xdr:spPr>
        <a:xfrm>
          <a:off x="10515600" y="18475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126313</xdr:rowOff>
    </xdr:from>
    <xdr:to>
      <xdr:col>55</xdr:col>
      <xdr:colOff>88900</xdr:colOff>
      <xdr:row>107</xdr:row>
      <xdr:rowOff>126313</xdr:rowOff>
    </xdr:to>
    <xdr:cxnSp macro="">
      <xdr:nvCxnSpPr>
        <xdr:cNvPr id="452" name="直線コネクタ 451">
          <a:extLst>
            <a:ext uri="{FF2B5EF4-FFF2-40B4-BE49-F238E27FC236}">
              <a16:creationId xmlns:a16="http://schemas.microsoft.com/office/drawing/2014/main" id="{00000000-0008-0000-0100-0000C4010000}"/>
            </a:ext>
          </a:extLst>
        </xdr:cNvPr>
        <xdr:cNvCxnSpPr/>
      </xdr:nvCxnSpPr>
      <xdr:spPr>
        <a:xfrm>
          <a:off x="10388600" y="18471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8315</xdr:rowOff>
    </xdr:from>
    <xdr:ext cx="690189" cy="259045"/>
    <xdr:sp macro="" textlink="">
      <xdr:nvSpPr>
        <xdr:cNvPr id="453" name="【港湾・漁港】&#10;一人当たり有形固定資産（償却資産）額最大値テキスト">
          <a:extLst>
            <a:ext uri="{FF2B5EF4-FFF2-40B4-BE49-F238E27FC236}">
              <a16:creationId xmlns:a16="http://schemas.microsoft.com/office/drawing/2014/main" id="{00000000-0008-0000-0100-0000C5010000}"/>
            </a:ext>
          </a:extLst>
        </xdr:cNvPr>
        <xdr:cNvSpPr txBox="1"/>
      </xdr:nvSpPr>
      <xdr:spPr>
        <a:xfrm>
          <a:off x="10515600" y="169818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2,225,481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61638</xdr:rowOff>
    </xdr:from>
    <xdr:to>
      <xdr:col>55</xdr:col>
      <xdr:colOff>88900</xdr:colOff>
      <xdr:row>100</xdr:row>
      <xdr:rowOff>61638</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a:off x="10388600" y="17206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65986</xdr:rowOff>
    </xdr:from>
    <xdr:ext cx="599010" cy="259045"/>
    <xdr:sp macro="" textlink="">
      <xdr:nvSpPr>
        <xdr:cNvPr id="455" name="【港湾・漁港】&#10;一人当たり有形固定資産（償却資産）額平均値テキスト">
          <a:extLst>
            <a:ext uri="{FF2B5EF4-FFF2-40B4-BE49-F238E27FC236}">
              <a16:creationId xmlns:a16="http://schemas.microsoft.com/office/drawing/2014/main" id="{00000000-0008-0000-0100-0000C7010000}"/>
            </a:ext>
          </a:extLst>
        </xdr:cNvPr>
        <xdr:cNvSpPr txBox="1"/>
      </xdr:nvSpPr>
      <xdr:spPr>
        <a:xfrm>
          <a:off x="10515600" y="180682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43109</xdr:rowOff>
    </xdr:from>
    <xdr:to>
      <xdr:col>55</xdr:col>
      <xdr:colOff>50800</xdr:colOff>
      <xdr:row>106</xdr:row>
      <xdr:rowOff>144709</xdr:rowOff>
    </xdr:to>
    <xdr:sp macro="" textlink="">
      <xdr:nvSpPr>
        <xdr:cNvPr id="456" name="フローチャート: 判断 455">
          <a:extLst>
            <a:ext uri="{FF2B5EF4-FFF2-40B4-BE49-F238E27FC236}">
              <a16:creationId xmlns:a16="http://schemas.microsoft.com/office/drawing/2014/main" id="{00000000-0008-0000-0100-0000C8010000}"/>
            </a:ext>
          </a:extLst>
        </xdr:cNvPr>
        <xdr:cNvSpPr/>
      </xdr:nvSpPr>
      <xdr:spPr>
        <a:xfrm>
          <a:off x="10426700" y="18216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46072</xdr:rowOff>
    </xdr:from>
    <xdr:to>
      <xdr:col>50</xdr:col>
      <xdr:colOff>165100</xdr:colOff>
      <xdr:row>106</xdr:row>
      <xdr:rowOff>147672</xdr:rowOff>
    </xdr:to>
    <xdr:sp macro="" textlink="">
      <xdr:nvSpPr>
        <xdr:cNvPr id="457" name="フローチャート: 判断 456">
          <a:extLst>
            <a:ext uri="{FF2B5EF4-FFF2-40B4-BE49-F238E27FC236}">
              <a16:creationId xmlns:a16="http://schemas.microsoft.com/office/drawing/2014/main" id="{00000000-0008-0000-0100-0000C9010000}"/>
            </a:ext>
          </a:extLst>
        </xdr:cNvPr>
        <xdr:cNvSpPr/>
      </xdr:nvSpPr>
      <xdr:spPr>
        <a:xfrm>
          <a:off x="9588500" y="18219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8294</xdr:rowOff>
    </xdr:from>
    <xdr:to>
      <xdr:col>46</xdr:col>
      <xdr:colOff>38100</xdr:colOff>
      <xdr:row>106</xdr:row>
      <xdr:rowOff>109894</xdr:rowOff>
    </xdr:to>
    <xdr:sp macro="" textlink="">
      <xdr:nvSpPr>
        <xdr:cNvPr id="458" name="フローチャート: 判断 457">
          <a:extLst>
            <a:ext uri="{FF2B5EF4-FFF2-40B4-BE49-F238E27FC236}">
              <a16:creationId xmlns:a16="http://schemas.microsoft.com/office/drawing/2014/main" id="{00000000-0008-0000-0100-0000CA010000}"/>
            </a:ext>
          </a:extLst>
        </xdr:cNvPr>
        <xdr:cNvSpPr/>
      </xdr:nvSpPr>
      <xdr:spPr>
        <a:xfrm>
          <a:off x="8699500" y="1818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34306</xdr:rowOff>
    </xdr:from>
    <xdr:to>
      <xdr:col>41</xdr:col>
      <xdr:colOff>101600</xdr:colOff>
      <xdr:row>106</xdr:row>
      <xdr:rowOff>135906</xdr:rowOff>
    </xdr:to>
    <xdr:sp macro="" textlink="">
      <xdr:nvSpPr>
        <xdr:cNvPr id="459" name="フローチャート: 判断 458">
          <a:extLst>
            <a:ext uri="{FF2B5EF4-FFF2-40B4-BE49-F238E27FC236}">
              <a16:creationId xmlns:a16="http://schemas.microsoft.com/office/drawing/2014/main" id="{00000000-0008-0000-0100-0000CB010000}"/>
            </a:ext>
          </a:extLst>
        </xdr:cNvPr>
        <xdr:cNvSpPr/>
      </xdr:nvSpPr>
      <xdr:spPr>
        <a:xfrm>
          <a:off x="7810500" y="1820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42453</xdr:rowOff>
    </xdr:from>
    <xdr:to>
      <xdr:col>36</xdr:col>
      <xdr:colOff>165100</xdr:colOff>
      <xdr:row>106</xdr:row>
      <xdr:rowOff>144053</xdr:rowOff>
    </xdr:to>
    <xdr:sp macro="" textlink="">
      <xdr:nvSpPr>
        <xdr:cNvPr id="460" name="フローチャート: 判断 459">
          <a:extLst>
            <a:ext uri="{FF2B5EF4-FFF2-40B4-BE49-F238E27FC236}">
              <a16:creationId xmlns:a16="http://schemas.microsoft.com/office/drawing/2014/main" id="{00000000-0008-0000-0100-0000CC010000}"/>
            </a:ext>
          </a:extLst>
        </xdr:cNvPr>
        <xdr:cNvSpPr/>
      </xdr:nvSpPr>
      <xdr:spPr>
        <a:xfrm>
          <a:off x="6921500" y="182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1" name="テキスト ボックス 460">
          <a:extLst>
            <a:ext uri="{FF2B5EF4-FFF2-40B4-BE49-F238E27FC236}">
              <a16:creationId xmlns:a16="http://schemas.microsoft.com/office/drawing/2014/main" id="{00000000-0008-0000-0100-0000CD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00000000-0008-0000-0100-0000CE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00000000-0008-0000-0100-0000D0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100-0000D1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9554</xdr:rowOff>
    </xdr:from>
    <xdr:to>
      <xdr:col>55</xdr:col>
      <xdr:colOff>50800</xdr:colOff>
      <xdr:row>107</xdr:row>
      <xdr:rowOff>111154</xdr:rowOff>
    </xdr:to>
    <xdr:sp macro="" textlink="">
      <xdr:nvSpPr>
        <xdr:cNvPr id="466" name="楕円 465">
          <a:extLst>
            <a:ext uri="{FF2B5EF4-FFF2-40B4-BE49-F238E27FC236}">
              <a16:creationId xmlns:a16="http://schemas.microsoft.com/office/drawing/2014/main" id="{00000000-0008-0000-0100-0000D2010000}"/>
            </a:ext>
          </a:extLst>
        </xdr:cNvPr>
        <xdr:cNvSpPr/>
      </xdr:nvSpPr>
      <xdr:spPr>
        <a:xfrm>
          <a:off x="10426700" y="1835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95931</xdr:rowOff>
    </xdr:from>
    <xdr:ext cx="599010" cy="259045"/>
    <xdr:sp macro="" textlink="">
      <xdr:nvSpPr>
        <xdr:cNvPr id="467" name="【港湾・漁港】&#10;一人当たり有形固定資産（償却資産）額該当値テキスト">
          <a:extLst>
            <a:ext uri="{FF2B5EF4-FFF2-40B4-BE49-F238E27FC236}">
              <a16:creationId xmlns:a16="http://schemas.microsoft.com/office/drawing/2014/main" id="{00000000-0008-0000-0100-0000D3010000}"/>
            </a:ext>
          </a:extLst>
        </xdr:cNvPr>
        <xdr:cNvSpPr txBox="1"/>
      </xdr:nvSpPr>
      <xdr:spPr>
        <a:xfrm>
          <a:off x="10515600" y="18269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10629</xdr:rowOff>
    </xdr:from>
    <xdr:to>
      <xdr:col>50</xdr:col>
      <xdr:colOff>165100</xdr:colOff>
      <xdr:row>107</xdr:row>
      <xdr:rowOff>112229</xdr:rowOff>
    </xdr:to>
    <xdr:sp macro="" textlink="">
      <xdr:nvSpPr>
        <xdr:cNvPr id="468" name="楕円 467">
          <a:extLst>
            <a:ext uri="{FF2B5EF4-FFF2-40B4-BE49-F238E27FC236}">
              <a16:creationId xmlns:a16="http://schemas.microsoft.com/office/drawing/2014/main" id="{00000000-0008-0000-0100-0000D4010000}"/>
            </a:ext>
          </a:extLst>
        </xdr:cNvPr>
        <xdr:cNvSpPr/>
      </xdr:nvSpPr>
      <xdr:spPr>
        <a:xfrm>
          <a:off x="9588500" y="1835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60354</xdr:rowOff>
    </xdr:from>
    <xdr:to>
      <xdr:col>55</xdr:col>
      <xdr:colOff>0</xdr:colOff>
      <xdr:row>107</xdr:row>
      <xdr:rowOff>61429</xdr:rowOff>
    </xdr:to>
    <xdr:cxnSp macro="">
      <xdr:nvCxnSpPr>
        <xdr:cNvPr id="469" name="直線コネクタ 468">
          <a:extLst>
            <a:ext uri="{FF2B5EF4-FFF2-40B4-BE49-F238E27FC236}">
              <a16:creationId xmlns:a16="http://schemas.microsoft.com/office/drawing/2014/main" id="{00000000-0008-0000-0100-0000D5010000}"/>
            </a:ext>
          </a:extLst>
        </xdr:cNvPr>
        <xdr:cNvCxnSpPr/>
      </xdr:nvCxnSpPr>
      <xdr:spPr>
        <a:xfrm flipV="1">
          <a:off x="9639300" y="18405504"/>
          <a:ext cx="838200" cy="1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11148</xdr:rowOff>
    </xdr:from>
    <xdr:to>
      <xdr:col>46</xdr:col>
      <xdr:colOff>38100</xdr:colOff>
      <xdr:row>107</xdr:row>
      <xdr:rowOff>112748</xdr:rowOff>
    </xdr:to>
    <xdr:sp macro="" textlink="">
      <xdr:nvSpPr>
        <xdr:cNvPr id="470" name="楕円 469">
          <a:extLst>
            <a:ext uri="{FF2B5EF4-FFF2-40B4-BE49-F238E27FC236}">
              <a16:creationId xmlns:a16="http://schemas.microsoft.com/office/drawing/2014/main" id="{00000000-0008-0000-0100-0000D6010000}"/>
            </a:ext>
          </a:extLst>
        </xdr:cNvPr>
        <xdr:cNvSpPr/>
      </xdr:nvSpPr>
      <xdr:spPr>
        <a:xfrm>
          <a:off x="8699500" y="18356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61429</xdr:rowOff>
    </xdr:from>
    <xdr:to>
      <xdr:col>50</xdr:col>
      <xdr:colOff>114300</xdr:colOff>
      <xdr:row>107</xdr:row>
      <xdr:rowOff>61948</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flipV="1">
          <a:off x="8750300" y="18406579"/>
          <a:ext cx="889000" cy="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11601</xdr:rowOff>
    </xdr:from>
    <xdr:to>
      <xdr:col>41</xdr:col>
      <xdr:colOff>101600</xdr:colOff>
      <xdr:row>107</xdr:row>
      <xdr:rowOff>113201</xdr:rowOff>
    </xdr:to>
    <xdr:sp macro="" textlink="">
      <xdr:nvSpPr>
        <xdr:cNvPr id="472" name="楕円 471">
          <a:extLst>
            <a:ext uri="{FF2B5EF4-FFF2-40B4-BE49-F238E27FC236}">
              <a16:creationId xmlns:a16="http://schemas.microsoft.com/office/drawing/2014/main" id="{00000000-0008-0000-0100-0000D8010000}"/>
            </a:ext>
          </a:extLst>
        </xdr:cNvPr>
        <xdr:cNvSpPr/>
      </xdr:nvSpPr>
      <xdr:spPr>
        <a:xfrm>
          <a:off x="7810500" y="1835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61948</xdr:rowOff>
    </xdr:from>
    <xdr:to>
      <xdr:col>45</xdr:col>
      <xdr:colOff>177800</xdr:colOff>
      <xdr:row>107</xdr:row>
      <xdr:rowOff>62401</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flipV="1">
          <a:off x="7861300" y="18407098"/>
          <a:ext cx="889000" cy="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13449</xdr:rowOff>
    </xdr:from>
    <xdr:to>
      <xdr:col>36</xdr:col>
      <xdr:colOff>165100</xdr:colOff>
      <xdr:row>107</xdr:row>
      <xdr:rowOff>115049</xdr:rowOff>
    </xdr:to>
    <xdr:sp macro="" textlink="">
      <xdr:nvSpPr>
        <xdr:cNvPr id="474" name="楕円 473">
          <a:extLst>
            <a:ext uri="{FF2B5EF4-FFF2-40B4-BE49-F238E27FC236}">
              <a16:creationId xmlns:a16="http://schemas.microsoft.com/office/drawing/2014/main" id="{00000000-0008-0000-0100-0000DA010000}"/>
            </a:ext>
          </a:extLst>
        </xdr:cNvPr>
        <xdr:cNvSpPr/>
      </xdr:nvSpPr>
      <xdr:spPr>
        <a:xfrm>
          <a:off x="6921500" y="1835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62401</xdr:rowOff>
    </xdr:from>
    <xdr:to>
      <xdr:col>41</xdr:col>
      <xdr:colOff>50800</xdr:colOff>
      <xdr:row>107</xdr:row>
      <xdr:rowOff>64249</xdr:rowOff>
    </xdr:to>
    <xdr:cxnSp macro="">
      <xdr:nvCxnSpPr>
        <xdr:cNvPr id="475" name="直線コネクタ 474">
          <a:extLst>
            <a:ext uri="{FF2B5EF4-FFF2-40B4-BE49-F238E27FC236}">
              <a16:creationId xmlns:a16="http://schemas.microsoft.com/office/drawing/2014/main" id="{00000000-0008-0000-0100-0000DB010000}"/>
            </a:ext>
          </a:extLst>
        </xdr:cNvPr>
        <xdr:cNvCxnSpPr/>
      </xdr:nvCxnSpPr>
      <xdr:spPr>
        <a:xfrm flipV="1">
          <a:off x="6972300" y="18407551"/>
          <a:ext cx="889000" cy="1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104</xdr:row>
      <xdr:rowOff>164199</xdr:rowOff>
    </xdr:from>
    <xdr:ext cx="599010" cy="259045"/>
    <xdr:sp macro="" textlink="">
      <xdr:nvSpPr>
        <xdr:cNvPr id="476" name="n_1aveValue【港湾・漁港】&#10;一人当たり有形固定資産（償却資産）額">
          <a:extLst>
            <a:ext uri="{FF2B5EF4-FFF2-40B4-BE49-F238E27FC236}">
              <a16:creationId xmlns:a16="http://schemas.microsoft.com/office/drawing/2014/main" id="{00000000-0008-0000-0100-0000DC010000}"/>
            </a:ext>
          </a:extLst>
        </xdr:cNvPr>
        <xdr:cNvSpPr txBox="1"/>
      </xdr:nvSpPr>
      <xdr:spPr>
        <a:xfrm>
          <a:off x="9327095" y="17994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126421</xdr:rowOff>
    </xdr:from>
    <xdr:ext cx="599010" cy="259045"/>
    <xdr:sp macro="" textlink="">
      <xdr:nvSpPr>
        <xdr:cNvPr id="477" name="n_2aveValue【港湾・漁港】&#10;一人当たり有形固定資産（償却資産）額">
          <a:extLst>
            <a:ext uri="{FF2B5EF4-FFF2-40B4-BE49-F238E27FC236}">
              <a16:creationId xmlns:a16="http://schemas.microsoft.com/office/drawing/2014/main" id="{00000000-0008-0000-0100-0000DD010000}"/>
            </a:ext>
          </a:extLst>
        </xdr:cNvPr>
        <xdr:cNvSpPr txBox="1"/>
      </xdr:nvSpPr>
      <xdr:spPr>
        <a:xfrm>
          <a:off x="8450795" y="17957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152433</xdr:rowOff>
    </xdr:from>
    <xdr:ext cx="599010" cy="259045"/>
    <xdr:sp macro="" textlink="">
      <xdr:nvSpPr>
        <xdr:cNvPr id="478" name="n_3aveValue【港湾・漁港】&#10;一人当たり有形固定資産（償却資産）額">
          <a:extLst>
            <a:ext uri="{FF2B5EF4-FFF2-40B4-BE49-F238E27FC236}">
              <a16:creationId xmlns:a16="http://schemas.microsoft.com/office/drawing/2014/main" id="{00000000-0008-0000-0100-0000DE010000}"/>
            </a:ext>
          </a:extLst>
        </xdr:cNvPr>
        <xdr:cNvSpPr txBox="1"/>
      </xdr:nvSpPr>
      <xdr:spPr>
        <a:xfrm>
          <a:off x="7561795" y="17983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160580</xdr:rowOff>
    </xdr:from>
    <xdr:ext cx="599010" cy="259045"/>
    <xdr:sp macro="" textlink="">
      <xdr:nvSpPr>
        <xdr:cNvPr id="479" name="n_4aveValue【港湾・漁港】&#10;一人当たり有形固定資産（償却資産）額">
          <a:extLst>
            <a:ext uri="{FF2B5EF4-FFF2-40B4-BE49-F238E27FC236}">
              <a16:creationId xmlns:a16="http://schemas.microsoft.com/office/drawing/2014/main" id="{00000000-0008-0000-0100-0000DF010000}"/>
            </a:ext>
          </a:extLst>
        </xdr:cNvPr>
        <xdr:cNvSpPr txBox="1"/>
      </xdr:nvSpPr>
      <xdr:spPr>
        <a:xfrm>
          <a:off x="6672795" y="1799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107</xdr:row>
      <xdr:rowOff>103356</xdr:rowOff>
    </xdr:from>
    <xdr:ext cx="599010" cy="259045"/>
    <xdr:sp macro="" textlink="">
      <xdr:nvSpPr>
        <xdr:cNvPr id="480" name="n_1mainValue【港湾・漁港】&#10;一人当たり有形固定資産（償却資産）額">
          <a:extLst>
            <a:ext uri="{FF2B5EF4-FFF2-40B4-BE49-F238E27FC236}">
              <a16:creationId xmlns:a16="http://schemas.microsoft.com/office/drawing/2014/main" id="{00000000-0008-0000-0100-0000E0010000}"/>
            </a:ext>
          </a:extLst>
        </xdr:cNvPr>
        <xdr:cNvSpPr txBox="1"/>
      </xdr:nvSpPr>
      <xdr:spPr>
        <a:xfrm>
          <a:off x="9327095" y="18448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103875</xdr:rowOff>
    </xdr:from>
    <xdr:ext cx="599010" cy="259045"/>
    <xdr:sp macro="" textlink="">
      <xdr:nvSpPr>
        <xdr:cNvPr id="481" name="n_2mainValue【港湾・漁港】&#10;一人当たり有形固定資産（償却資産）額">
          <a:extLst>
            <a:ext uri="{FF2B5EF4-FFF2-40B4-BE49-F238E27FC236}">
              <a16:creationId xmlns:a16="http://schemas.microsoft.com/office/drawing/2014/main" id="{00000000-0008-0000-0100-0000E1010000}"/>
            </a:ext>
          </a:extLst>
        </xdr:cNvPr>
        <xdr:cNvSpPr txBox="1"/>
      </xdr:nvSpPr>
      <xdr:spPr>
        <a:xfrm>
          <a:off x="8450795" y="18449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104328</xdr:rowOff>
    </xdr:from>
    <xdr:ext cx="599010" cy="259045"/>
    <xdr:sp macro="" textlink="">
      <xdr:nvSpPr>
        <xdr:cNvPr id="482" name="n_3mainValue【港湾・漁港】&#10;一人当たり有形固定資産（償却資産）額">
          <a:extLst>
            <a:ext uri="{FF2B5EF4-FFF2-40B4-BE49-F238E27FC236}">
              <a16:creationId xmlns:a16="http://schemas.microsoft.com/office/drawing/2014/main" id="{00000000-0008-0000-0100-0000E2010000}"/>
            </a:ext>
          </a:extLst>
        </xdr:cNvPr>
        <xdr:cNvSpPr txBox="1"/>
      </xdr:nvSpPr>
      <xdr:spPr>
        <a:xfrm>
          <a:off x="7561795" y="18449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106176</xdr:rowOff>
    </xdr:from>
    <xdr:ext cx="599010" cy="259045"/>
    <xdr:sp macro="" textlink="">
      <xdr:nvSpPr>
        <xdr:cNvPr id="483" name="n_4mainValue【港湾・漁港】&#10;一人当たり有形固定資産（償却資産）額">
          <a:extLst>
            <a:ext uri="{FF2B5EF4-FFF2-40B4-BE49-F238E27FC236}">
              <a16:creationId xmlns:a16="http://schemas.microsoft.com/office/drawing/2014/main" id="{00000000-0008-0000-0100-0000E3010000}"/>
            </a:ext>
          </a:extLst>
        </xdr:cNvPr>
        <xdr:cNvSpPr txBox="1"/>
      </xdr:nvSpPr>
      <xdr:spPr>
        <a:xfrm>
          <a:off x="6672795" y="18451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4" name="正方形/長方形 483">
          <a:extLst>
            <a:ext uri="{FF2B5EF4-FFF2-40B4-BE49-F238E27FC236}">
              <a16:creationId xmlns:a16="http://schemas.microsoft.com/office/drawing/2014/main" id="{00000000-0008-0000-0100-0000E4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5" name="正方形/長方形 484">
          <a:extLst>
            <a:ext uri="{FF2B5EF4-FFF2-40B4-BE49-F238E27FC236}">
              <a16:creationId xmlns:a16="http://schemas.microsoft.com/office/drawing/2014/main" id="{00000000-0008-0000-0100-0000E5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6" name="正方形/長方形 485">
          <a:extLst>
            <a:ext uri="{FF2B5EF4-FFF2-40B4-BE49-F238E27FC236}">
              <a16:creationId xmlns:a16="http://schemas.microsoft.com/office/drawing/2014/main" id="{00000000-0008-0000-0100-0000E6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7" name="正方形/長方形 486">
          <a:extLst>
            <a:ext uri="{FF2B5EF4-FFF2-40B4-BE49-F238E27FC236}">
              <a16:creationId xmlns:a16="http://schemas.microsoft.com/office/drawing/2014/main" id="{00000000-0008-0000-0100-0000E7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8" name="正方形/長方形 487">
          <a:extLst>
            <a:ext uri="{FF2B5EF4-FFF2-40B4-BE49-F238E27FC236}">
              <a16:creationId xmlns:a16="http://schemas.microsoft.com/office/drawing/2014/main" id="{00000000-0008-0000-0100-0000E8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9" name="正方形/長方形 488">
          <a:extLst>
            <a:ext uri="{FF2B5EF4-FFF2-40B4-BE49-F238E27FC236}">
              <a16:creationId xmlns:a16="http://schemas.microsoft.com/office/drawing/2014/main" id="{00000000-0008-0000-0100-0000E9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0" name="正方形/長方形 489">
          <a:extLst>
            <a:ext uri="{FF2B5EF4-FFF2-40B4-BE49-F238E27FC236}">
              <a16:creationId xmlns:a16="http://schemas.microsoft.com/office/drawing/2014/main" id="{00000000-0008-0000-0100-0000EA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1" name="正方形/長方形 490">
          <a:extLst>
            <a:ext uri="{FF2B5EF4-FFF2-40B4-BE49-F238E27FC236}">
              <a16:creationId xmlns:a16="http://schemas.microsoft.com/office/drawing/2014/main" id="{00000000-0008-0000-0100-0000EB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2" name="テキスト ボックス 491">
          <a:extLst>
            <a:ext uri="{FF2B5EF4-FFF2-40B4-BE49-F238E27FC236}">
              <a16:creationId xmlns:a16="http://schemas.microsoft.com/office/drawing/2014/main" id="{00000000-0008-0000-0100-0000EC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3" name="直線コネクタ 492">
          <a:extLst>
            <a:ext uri="{FF2B5EF4-FFF2-40B4-BE49-F238E27FC236}">
              <a16:creationId xmlns:a16="http://schemas.microsoft.com/office/drawing/2014/main" id="{00000000-0008-0000-0100-0000ED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4" name="テキスト ボックス 493">
          <a:extLst>
            <a:ext uri="{FF2B5EF4-FFF2-40B4-BE49-F238E27FC236}">
              <a16:creationId xmlns:a16="http://schemas.microsoft.com/office/drawing/2014/main" id="{00000000-0008-0000-0100-0000EE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96" name="テキスト ボックス 495">
          <a:extLst>
            <a:ext uri="{FF2B5EF4-FFF2-40B4-BE49-F238E27FC236}">
              <a16:creationId xmlns:a16="http://schemas.microsoft.com/office/drawing/2014/main" id="{00000000-0008-0000-0100-0000F0010000}"/>
            </a:ext>
          </a:extLst>
        </xdr:cNvPr>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98" name="テキスト ボックス 497">
          <a:extLst>
            <a:ext uri="{FF2B5EF4-FFF2-40B4-BE49-F238E27FC236}">
              <a16:creationId xmlns:a16="http://schemas.microsoft.com/office/drawing/2014/main" id="{00000000-0008-0000-0100-0000F201000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99" name="直線コネクタ 498">
          <a:extLst>
            <a:ext uri="{FF2B5EF4-FFF2-40B4-BE49-F238E27FC236}">
              <a16:creationId xmlns:a16="http://schemas.microsoft.com/office/drawing/2014/main" id="{00000000-0008-0000-0100-0000F301000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0" name="テキスト ボックス 499">
          <a:extLst>
            <a:ext uri="{FF2B5EF4-FFF2-40B4-BE49-F238E27FC236}">
              <a16:creationId xmlns:a16="http://schemas.microsoft.com/office/drawing/2014/main" id="{00000000-0008-0000-0100-0000F401000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01" name="直線コネクタ 500">
          <a:extLst>
            <a:ext uri="{FF2B5EF4-FFF2-40B4-BE49-F238E27FC236}">
              <a16:creationId xmlns:a16="http://schemas.microsoft.com/office/drawing/2014/main" id="{00000000-0008-0000-0100-0000F501000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02" name="テキスト ボックス 501">
          <a:extLst>
            <a:ext uri="{FF2B5EF4-FFF2-40B4-BE49-F238E27FC236}">
              <a16:creationId xmlns:a16="http://schemas.microsoft.com/office/drawing/2014/main" id="{00000000-0008-0000-0100-0000F601000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3" name="直線コネクタ 502">
          <a:extLst>
            <a:ext uri="{FF2B5EF4-FFF2-40B4-BE49-F238E27FC236}">
              <a16:creationId xmlns:a16="http://schemas.microsoft.com/office/drawing/2014/main" id="{00000000-0008-0000-0100-0000F7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04" name="テキスト ボックス 503">
          <a:extLst>
            <a:ext uri="{FF2B5EF4-FFF2-40B4-BE49-F238E27FC236}">
              <a16:creationId xmlns:a16="http://schemas.microsoft.com/office/drawing/2014/main" id="{00000000-0008-0000-0100-0000F8010000}"/>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5" name="【認定こども園・幼稚園・保育所】&#10;有形固定資産減価償却率グラフ枠">
          <a:extLst>
            <a:ext uri="{FF2B5EF4-FFF2-40B4-BE49-F238E27FC236}">
              <a16:creationId xmlns:a16="http://schemas.microsoft.com/office/drawing/2014/main" id="{00000000-0008-0000-0100-0000F9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xdr:rowOff>
    </xdr:from>
    <xdr:to>
      <xdr:col>85</xdr:col>
      <xdr:colOff>126364</xdr:colOff>
      <xdr:row>41</xdr:row>
      <xdr:rowOff>124206</xdr:rowOff>
    </xdr:to>
    <xdr:cxnSp macro="">
      <xdr:nvCxnSpPr>
        <xdr:cNvPr id="506" name="直線コネクタ 505">
          <a:extLst>
            <a:ext uri="{FF2B5EF4-FFF2-40B4-BE49-F238E27FC236}">
              <a16:creationId xmlns:a16="http://schemas.microsoft.com/office/drawing/2014/main" id="{00000000-0008-0000-0100-0000FA010000}"/>
            </a:ext>
          </a:extLst>
        </xdr:cNvPr>
        <xdr:cNvCxnSpPr/>
      </xdr:nvCxnSpPr>
      <xdr:spPr>
        <a:xfrm flipV="1">
          <a:off x="16318864" y="5660898"/>
          <a:ext cx="0" cy="1492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128033</xdr:rowOff>
    </xdr:from>
    <xdr:ext cx="405111" cy="259045"/>
    <xdr:sp macro="" textlink="">
      <xdr:nvSpPr>
        <xdr:cNvPr id="507" name="【認定こども園・幼稚園・保育所】&#10;有形固定資産減価償却率最小値テキスト">
          <a:extLst>
            <a:ext uri="{FF2B5EF4-FFF2-40B4-BE49-F238E27FC236}">
              <a16:creationId xmlns:a16="http://schemas.microsoft.com/office/drawing/2014/main" id="{00000000-0008-0000-0100-0000FB010000}"/>
            </a:ext>
          </a:extLst>
        </xdr:cNvPr>
        <xdr:cNvSpPr txBox="1"/>
      </xdr:nvSpPr>
      <xdr:spPr>
        <a:xfrm>
          <a:off x="16357600" y="715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124206</xdr:rowOff>
    </xdr:from>
    <xdr:to>
      <xdr:col>86</xdr:col>
      <xdr:colOff>25400</xdr:colOff>
      <xdr:row>41</xdr:row>
      <xdr:rowOff>124206</xdr:rowOff>
    </xdr:to>
    <xdr:cxnSp macro="">
      <xdr:nvCxnSpPr>
        <xdr:cNvPr id="508" name="直線コネクタ 507">
          <a:extLst>
            <a:ext uri="{FF2B5EF4-FFF2-40B4-BE49-F238E27FC236}">
              <a16:creationId xmlns:a16="http://schemas.microsoft.com/office/drawing/2014/main" id="{00000000-0008-0000-0100-0000FC010000}"/>
            </a:ext>
          </a:extLst>
        </xdr:cNvPr>
        <xdr:cNvCxnSpPr/>
      </xdr:nvCxnSpPr>
      <xdr:spPr>
        <a:xfrm>
          <a:off x="16230600" y="715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121175</xdr:rowOff>
    </xdr:from>
    <xdr:ext cx="405111" cy="259045"/>
    <xdr:sp macro="" textlink="">
      <xdr:nvSpPr>
        <xdr:cNvPr id="509" name="【認定こども園・幼稚園・保育所】&#10;有形固定資産減価償却率最大値テキスト">
          <a:extLst>
            <a:ext uri="{FF2B5EF4-FFF2-40B4-BE49-F238E27FC236}">
              <a16:creationId xmlns:a16="http://schemas.microsoft.com/office/drawing/2014/main" id="{00000000-0008-0000-0100-0000FD010000}"/>
            </a:ext>
          </a:extLst>
        </xdr:cNvPr>
        <xdr:cNvSpPr txBox="1"/>
      </xdr:nvSpPr>
      <xdr:spPr>
        <a:xfrm>
          <a:off x="16357600" y="5436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xdr:rowOff>
    </xdr:from>
    <xdr:to>
      <xdr:col>86</xdr:col>
      <xdr:colOff>25400</xdr:colOff>
      <xdr:row>33</xdr:row>
      <xdr:rowOff>3048</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a:off x="16230600" y="5660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148861</xdr:rowOff>
    </xdr:from>
    <xdr:ext cx="405111" cy="259045"/>
    <xdr:sp macro="" textlink="">
      <xdr:nvSpPr>
        <xdr:cNvPr id="511" name="【認定こども園・幼稚園・保育所】&#10;有形固定資産減価償却率平均値テキスト">
          <a:extLst>
            <a:ext uri="{FF2B5EF4-FFF2-40B4-BE49-F238E27FC236}">
              <a16:creationId xmlns:a16="http://schemas.microsoft.com/office/drawing/2014/main" id="{00000000-0008-0000-0100-0000FF010000}"/>
            </a:ext>
          </a:extLst>
        </xdr:cNvPr>
        <xdr:cNvSpPr txBox="1"/>
      </xdr:nvSpPr>
      <xdr:spPr>
        <a:xfrm>
          <a:off x="16357600" y="59781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125984</xdr:rowOff>
    </xdr:from>
    <xdr:to>
      <xdr:col>85</xdr:col>
      <xdr:colOff>177800</xdr:colOff>
      <xdr:row>36</xdr:row>
      <xdr:rowOff>56134</xdr:rowOff>
    </xdr:to>
    <xdr:sp macro="" textlink="">
      <xdr:nvSpPr>
        <xdr:cNvPr id="512" name="フローチャート: 判断 511">
          <a:extLst>
            <a:ext uri="{FF2B5EF4-FFF2-40B4-BE49-F238E27FC236}">
              <a16:creationId xmlns:a16="http://schemas.microsoft.com/office/drawing/2014/main" id="{00000000-0008-0000-0100-000000020000}"/>
            </a:ext>
          </a:extLst>
        </xdr:cNvPr>
        <xdr:cNvSpPr/>
      </xdr:nvSpPr>
      <xdr:spPr>
        <a:xfrm>
          <a:off x="16268700" y="612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116840</xdr:rowOff>
    </xdr:from>
    <xdr:to>
      <xdr:col>81</xdr:col>
      <xdr:colOff>101600</xdr:colOff>
      <xdr:row>36</xdr:row>
      <xdr:rowOff>46990</xdr:rowOff>
    </xdr:to>
    <xdr:sp macro="" textlink="">
      <xdr:nvSpPr>
        <xdr:cNvPr id="513" name="フローチャート: 判断 512">
          <a:extLst>
            <a:ext uri="{FF2B5EF4-FFF2-40B4-BE49-F238E27FC236}">
              <a16:creationId xmlns:a16="http://schemas.microsoft.com/office/drawing/2014/main" id="{00000000-0008-0000-0100-000001020000}"/>
            </a:ext>
          </a:extLst>
        </xdr:cNvPr>
        <xdr:cNvSpPr/>
      </xdr:nvSpPr>
      <xdr:spPr>
        <a:xfrm>
          <a:off x="15430500" y="61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55118</xdr:rowOff>
    </xdr:from>
    <xdr:to>
      <xdr:col>76</xdr:col>
      <xdr:colOff>165100</xdr:colOff>
      <xdr:row>35</xdr:row>
      <xdr:rowOff>156718</xdr:rowOff>
    </xdr:to>
    <xdr:sp macro="" textlink="">
      <xdr:nvSpPr>
        <xdr:cNvPr id="514" name="フローチャート: 判断 513">
          <a:extLst>
            <a:ext uri="{FF2B5EF4-FFF2-40B4-BE49-F238E27FC236}">
              <a16:creationId xmlns:a16="http://schemas.microsoft.com/office/drawing/2014/main" id="{00000000-0008-0000-0100-000002020000}"/>
            </a:ext>
          </a:extLst>
        </xdr:cNvPr>
        <xdr:cNvSpPr/>
      </xdr:nvSpPr>
      <xdr:spPr>
        <a:xfrm>
          <a:off x="14541500" y="605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73406</xdr:rowOff>
    </xdr:from>
    <xdr:to>
      <xdr:col>72</xdr:col>
      <xdr:colOff>38100</xdr:colOff>
      <xdr:row>36</xdr:row>
      <xdr:rowOff>3556</xdr:rowOff>
    </xdr:to>
    <xdr:sp macro="" textlink="">
      <xdr:nvSpPr>
        <xdr:cNvPr id="515" name="フローチャート: 判断 514">
          <a:extLst>
            <a:ext uri="{FF2B5EF4-FFF2-40B4-BE49-F238E27FC236}">
              <a16:creationId xmlns:a16="http://schemas.microsoft.com/office/drawing/2014/main" id="{00000000-0008-0000-0100-000003020000}"/>
            </a:ext>
          </a:extLst>
        </xdr:cNvPr>
        <xdr:cNvSpPr/>
      </xdr:nvSpPr>
      <xdr:spPr>
        <a:xfrm>
          <a:off x="13652500" y="6074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55118</xdr:rowOff>
    </xdr:from>
    <xdr:to>
      <xdr:col>67</xdr:col>
      <xdr:colOff>101600</xdr:colOff>
      <xdr:row>35</xdr:row>
      <xdr:rowOff>156718</xdr:rowOff>
    </xdr:to>
    <xdr:sp macro="" textlink="">
      <xdr:nvSpPr>
        <xdr:cNvPr id="516" name="フローチャート: 判断 515">
          <a:extLst>
            <a:ext uri="{FF2B5EF4-FFF2-40B4-BE49-F238E27FC236}">
              <a16:creationId xmlns:a16="http://schemas.microsoft.com/office/drawing/2014/main" id="{00000000-0008-0000-0100-000004020000}"/>
            </a:ext>
          </a:extLst>
        </xdr:cNvPr>
        <xdr:cNvSpPr/>
      </xdr:nvSpPr>
      <xdr:spPr>
        <a:xfrm>
          <a:off x="12763500" y="605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18" name="テキスト ボックス 517">
          <a:extLst>
            <a:ext uri="{FF2B5EF4-FFF2-40B4-BE49-F238E27FC236}">
              <a16:creationId xmlns:a16="http://schemas.microsoft.com/office/drawing/2014/main" id="{00000000-0008-0000-0100-000006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19" name="テキスト ボックス 518">
          <a:extLst>
            <a:ext uri="{FF2B5EF4-FFF2-40B4-BE49-F238E27FC236}">
              <a16:creationId xmlns:a16="http://schemas.microsoft.com/office/drawing/2014/main" id="{00000000-0008-0000-0100-000007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00000000-0008-0000-0100-000009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73406</xdr:rowOff>
    </xdr:from>
    <xdr:to>
      <xdr:col>85</xdr:col>
      <xdr:colOff>177800</xdr:colOff>
      <xdr:row>42</xdr:row>
      <xdr:rowOff>3556</xdr:rowOff>
    </xdr:to>
    <xdr:sp macro="" textlink="">
      <xdr:nvSpPr>
        <xdr:cNvPr id="522" name="楕円 521">
          <a:extLst>
            <a:ext uri="{FF2B5EF4-FFF2-40B4-BE49-F238E27FC236}">
              <a16:creationId xmlns:a16="http://schemas.microsoft.com/office/drawing/2014/main" id="{00000000-0008-0000-0100-00000A020000}"/>
            </a:ext>
          </a:extLst>
        </xdr:cNvPr>
        <xdr:cNvSpPr/>
      </xdr:nvSpPr>
      <xdr:spPr>
        <a:xfrm>
          <a:off x="16268700" y="710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159783</xdr:rowOff>
    </xdr:from>
    <xdr:ext cx="405111" cy="259045"/>
    <xdr:sp macro="" textlink="">
      <xdr:nvSpPr>
        <xdr:cNvPr id="523" name="【認定こども園・幼稚園・保育所】&#10;有形固定資産減価償却率該当値テキスト">
          <a:extLst>
            <a:ext uri="{FF2B5EF4-FFF2-40B4-BE49-F238E27FC236}">
              <a16:creationId xmlns:a16="http://schemas.microsoft.com/office/drawing/2014/main" id="{00000000-0008-0000-0100-00000B020000}"/>
            </a:ext>
          </a:extLst>
        </xdr:cNvPr>
        <xdr:cNvSpPr txBox="1"/>
      </xdr:nvSpPr>
      <xdr:spPr>
        <a:xfrm>
          <a:off x="16357600" y="7017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112268</xdr:rowOff>
    </xdr:from>
    <xdr:to>
      <xdr:col>81</xdr:col>
      <xdr:colOff>101600</xdr:colOff>
      <xdr:row>38</xdr:row>
      <xdr:rowOff>42418</xdr:rowOff>
    </xdr:to>
    <xdr:sp macro="" textlink="">
      <xdr:nvSpPr>
        <xdr:cNvPr id="524" name="楕円 523">
          <a:extLst>
            <a:ext uri="{FF2B5EF4-FFF2-40B4-BE49-F238E27FC236}">
              <a16:creationId xmlns:a16="http://schemas.microsoft.com/office/drawing/2014/main" id="{00000000-0008-0000-0100-00000C020000}"/>
            </a:ext>
          </a:extLst>
        </xdr:cNvPr>
        <xdr:cNvSpPr/>
      </xdr:nvSpPr>
      <xdr:spPr>
        <a:xfrm>
          <a:off x="15430500" y="645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163068</xdr:rowOff>
    </xdr:from>
    <xdr:to>
      <xdr:col>85</xdr:col>
      <xdr:colOff>127000</xdr:colOff>
      <xdr:row>41</xdr:row>
      <xdr:rowOff>124206</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15481300" y="6506718"/>
          <a:ext cx="838200" cy="64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61976</xdr:rowOff>
    </xdr:from>
    <xdr:to>
      <xdr:col>76</xdr:col>
      <xdr:colOff>165100</xdr:colOff>
      <xdr:row>37</xdr:row>
      <xdr:rowOff>163576</xdr:rowOff>
    </xdr:to>
    <xdr:sp macro="" textlink="">
      <xdr:nvSpPr>
        <xdr:cNvPr id="526" name="楕円 525">
          <a:extLst>
            <a:ext uri="{FF2B5EF4-FFF2-40B4-BE49-F238E27FC236}">
              <a16:creationId xmlns:a16="http://schemas.microsoft.com/office/drawing/2014/main" id="{00000000-0008-0000-0100-00000E020000}"/>
            </a:ext>
          </a:extLst>
        </xdr:cNvPr>
        <xdr:cNvSpPr/>
      </xdr:nvSpPr>
      <xdr:spPr>
        <a:xfrm>
          <a:off x="14541500" y="640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112776</xdr:rowOff>
    </xdr:from>
    <xdr:to>
      <xdr:col>81</xdr:col>
      <xdr:colOff>50800</xdr:colOff>
      <xdr:row>37</xdr:row>
      <xdr:rowOff>163068</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4592300" y="645642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148844</xdr:rowOff>
    </xdr:from>
    <xdr:to>
      <xdr:col>72</xdr:col>
      <xdr:colOff>38100</xdr:colOff>
      <xdr:row>37</xdr:row>
      <xdr:rowOff>78994</xdr:rowOff>
    </xdr:to>
    <xdr:sp macro="" textlink="">
      <xdr:nvSpPr>
        <xdr:cNvPr id="528" name="楕円 527">
          <a:extLst>
            <a:ext uri="{FF2B5EF4-FFF2-40B4-BE49-F238E27FC236}">
              <a16:creationId xmlns:a16="http://schemas.microsoft.com/office/drawing/2014/main" id="{00000000-0008-0000-0100-000010020000}"/>
            </a:ext>
          </a:extLst>
        </xdr:cNvPr>
        <xdr:cNvSpPr/>
      </xdr:nvSpPr>
      <xdr:spPr>
        <a:xfrm>
          <a:off x="13652500" y="6321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28194</xdr:rowOff>
    </xdr:from>
    <xdr:to>
      <xdr:col>76</xdr:col>
      <xdr:colOff>114300</xdr:colOff>
      <xdr:row>37</xdr:row>
      <xdr:rowOff>112776</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a:off x="13703300" y="6371844"/>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141986</xdr:rowOff>
    </xdr:from>
    <xdr:to>
      <xdr:col>67</xdr:col>
      <xdr:colOff>101600</xdr:colOff>
      <xdr:row>37</xdr:row>
      <xdr:rowOff>72136</xdr:rowOff>
    </xdr:to>
    <xdr:sp macro="" textlink="">
      <xdr:nvSpPr>
        <xdr:cNvPr id="530" name="楕円 529">
          <a:extLst>
            <a:ext uri="{FF2B5EF4-FFF2-40B4-BE49-F238E27FC236}">
              <a16:creationId xmlns:a16="http://schemas.microsoft.com/office/drawing/2014/main" id="{00000000-0008-0000-0100-000012020000}"/>
            </a:ext>
          </a:extLst>
        </xdr:cNvPr>
        <xdr:cNvSpPr/>
      </xdr:nvSpPr>
      <xdr:spPr>
        <a:xfrm>
          <a:off x="12763500" y="631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21336</xdr:rowOff>
    </xdr:from>
    <xdr:to>
      <xdr:col>71</xdr:col>
      <xdr:colOff>177800</xdr:colOff>
      <xdr:row>37</xdr:row>
      <xdr:rowOff>28194</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a:off x="12814300" y="636498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63517</xdr:rowOff>
    </xdr:from>
    <xdr:ext cx="405111" cy="259045"/>
    <xdr:sp macro="" textlink="">
      <xdr:nvSpPr>
        <xdr:cNvPr id="532" name="n_1aveValue【認定こども園・幼稚園・保育所】&#10;有形固定資産減価償却率">
          <a:extLst>
            <a:ext uri="{FF2B5EF4-FFF2-40B4-BE49-F238E27FC236}">
              <a16:creationId xmlns:a16="http://schemas.microsoft.com/office/drawing/2014/main" id="{00000000-0008-0000-0100-000014020000}"/>
            </a:ext>
          </a:extLst>
        </xdr:cNvPr>
        <xdr:cNvSpPr txBox="1"/>
      </xdr:nvSpPr>
      <xdr:spPr>
        <a:xfrm>
          <a:off x="15266044" y="589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1795</xdr:rowOff>
    </xdr:from>
    <xdr:ext cx="405111" cy="259045"/>
    <xdr:sp macro="" textlink="">
      <xdr:nvSpPr>
        <xdr:cNvPr id="533" name="n_2aveValue【認定こども園・幼稚園・保育所】&#10;有形固定資産減価償却率">
          <a:extLst>
            <a:ext uri="{FF2B5EF4-FFF2-40B4-BE49-F238E27FC236}">
              <a16:creationId xmlns:a16="http://schemas.microsoft.com/office/drawing/2014/main" id="{00000000-0008-0000-0100-000015020000}"/>
            </a:ext>
          </a:extLst>
        </xdr:cNvPr>
        <xdr:cNvSpPr txBox="1"/>
      </xdr:nvSpPr>
      <xdr:spPr>
        <a:xfrm>
          <a:off x="1438974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20083</xdr:rowOff>
    </xdr:from>
    <xdr:ext cx="405111" cy="259045"/>
    <xdr:sp macro="" textlink="">
      <xdr:nvSpPr>
        <xdr:cNvPr id="534" name="n_3aveValue【認定こども園・幼稚園・保育所】&#10;有形固定資産減価償却率">
          <a:extLst>
            <a:ext uri="{FF2B5EF4-FFF2-40B4-BE49-F238E27FC236}">
              <a16:creationId xmlns:a16="http://schemas.microsoft.com/office/drawing/2014/main" id="{00000000-0008-0000-0100-000016020000}"/>
            </a:ext>
          </a:extLst>
        </xdr:cNvPr>
        <xdr:cNvSpPr txBox="1"/>
      </xdr:nvSpPr>
      <xdr:spPr>
        <a:xfrm>
          <a:off x="13500744" y="584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1795</xdr:rowOff>
    </xdr:from>
    <xdr:ext cx="405111" cy="259045"/>
    <xdr:sp macro="" textlink="">
      <xdr:nvSpPr>
        <xdr:cNvPr id="535" name="n_4aveValue【認定こども園・幼稚園・保育所】&#10;有形固定資産減価償却率">
          <a:extLst>
            <a:ext uri="{FF2B5EF4-FFF2-40B4-BE49-F238E27FC236}">
              <a16:creationId xmlns:a16="http://schemas.microsoft.com/office/drawing/2014/main" id="{00000000-0008-0000-0100-000017020000}"/>
            </a:ext>
          </a:extLst>
        </xdr:cNvPr>
        <xdr:cNvSpPr txBox="1"/>
      </xdr:nvSpPr>
      <xdr:spPr>
        <a:xfrm>
          <a:off x="1261174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33545</xdr:rowOff>
    </xdr:from>
    <xdr:ext cx="405111" cy="259045"/>
    <xdr:sp macro="" textlink="">
      <xdr:nvSpPr>
        <xdr:cNvPr id="536" name="n_1mainValue【認定こども園・幼稚園・保育所】&#10;有形固定資産減価償却率">
          <a:extLst>
            <a:ext uri="{FF2B5EF4-FFF2-40B4-BE49-F238E27FC236}">
              <a16:creationId xmlns:a16="http://schemas.microsoft.com/office/drawing/2014/main" id="{00000000-0008-0000-0100-000018020000}"/>
            </a:ext>
          </a:extLst>
        </xdr:cNvPr>
        <xdr:cNvSpPr txBox="1"/>
      </xdr:nvSpPr>
      <xdr:spPr>
        <a:xfrm>
          <a:off x="15266044" y="6548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154703</xdr:rowOff>
    </xdr:from>
    <xdr:ext cx="405111" cy="259045"/>
    <xdr:sp macro="" textlink="">
      <xdr:nvSpPr>
        <xdr:cNvPr id="537" name="n_2mainValue【認定こども園・幼稚園・保育所】&#10;有形固定資産減価償却率">
          <a:extLst>
            <a:ext uri="{FF2B5EF4-FFF2-40B4-BE49-F238E27FC236}">
              <a16:creationId xmlns:a16="http://schemas.microsoft.com/office/drawing/2014/main" id="{00000000-0008-0000-0100-000019020000}"/>
            </a:ext>
          </a:extLst>
        </xdr:cNvPr>
        <xdr:cNvSpPr txBox="1"/>
      </xdr:nvSpPr>
      <xdr:spPr>
        <a:xfrm>
          <a:off x="14389744" y="6498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70121</xdr:rowOff>
    </xdr:from>
    <xdr:ext cx="405111" cy="259045"/>
    <xdr:sp macro="" textlink="">
      <xdr:nvSpPr>
        <xdr:cNvPr id="538" name="n_3mainValue【認定こども園・幼稚園・保育所】&#10;有形固定資産減価償却率">
          <a:extLst>
            <a:ext uri="{FF2B5EF4-FFF2-40B4-BE49-F238E27FC236}">
              <a16:creationId xmlns:a16="http://schemas.microsoft.com/office/drawing/2014/main" id="{00000000-0008-0000-0100-00001A020000}"/>
            </a:ext>
          </a:extLst>
        </xdr:cNvPr>
        <xdr:cNvSpPr txBox="1"/>
      </xdr:nvSpPr>
      <xdr:spPr>
        <a:xfrm>
          <a:off x="13500744" y="6413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63263</xdr:rowOff>
    </xdr:from>
    <xdr:ext cx="405111" cy="259045"/>
    <xdr:sp macro="" textlink="">
      <xdr:nvSpPr>
        <xdr:cNvPr id="539" name="n_4mainValue【認定こども園・幼稚園・保育所】&#10;有形固定資産減価償却率">
          <a:extLst>
            <a:ext uri="{FF2B5EF4-FFF2-40B4-BE49-F238E27FC236}">
              <a16:creationId xmlns:a16="http://schemas.microsoft.com/office/drawing/2014/main" id="{00000000-0008-0000-0100-00001B020000}"/>
            </a:ext>
          </a:extLst>
        </xdr:cNvPr>
        <xdr:cNvSpPr txBox="1"/>
      </xdr:nvSpPr>
      <xdr:spPr>
        <a:xfrm>
          <a:off x="12611744" y="64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0" name="正方形/長方形 539">
          <a:extLst>
            <a:ext uri="{FF2B5EF4-FFF2-40B4-BE49-F238E27FC236}">
              <a16:creationId xmlns:a16="http://schemas.microsoft.com/office/drawing/2014/main" id="{00000000-0008-0000-0100-00001C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1" name="正方形/長方形 540">
          <a:extLst>
            <a:ext uri="{FF2B5EF4-FFF2-40B4-BE49-F238E27FC236}">
              <a16:creationId xmlns:a16="http://schemas.microsoft.com/office/drawing/2014/main" id="{00000000-0008-0000-0100-00001D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2" name="正方形/長方形 541">
          <a:extLst>
            <a:ext uri="{FF2B5EF4-FFF2-40B4-BE49-F238E27FC236}">
              <a16:creationId xmlns:a16="http://schemas.microsoft.com/office/drawing/2014/main" id="{00000000-0008-0000-0100-00001E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3" name="正方形/長方形 542">
          <a:extLst>
            <a:ext uri="{FF2B5EF4-FFF2-40B4-BE49-F238E27FC236}">
              <a16:creationId xmlns:a16="http://schemas.microsoft.com/office/drawing/2014/main" id="{00000000-0008-0000-0100-00001F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4" name="正方形/長方形 543">
          <a:extLst>
            <a:ext uri="{FF2B5EF4-FFF2-40B4-BE49-F238E27FC236}">
              <a16:creationId xmlns:a16="http://schemas.microsoft.com/office/drawing/2014/main" id="{00000000-0008-0000-0100-000020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5" name="正方形/長方形 544">
          <a:extLst>
            <a:ext uri="{FF2B5EF4-FFF2-40B4-BE49-F238E27FC236}">
              <a16:creationId xmlns:a16="http://schemas.microsoft.com/office/drawing/2014/main" id="{00000000-0008-0000-0100-000021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6" name="正方形/長方形 545">
          <a:extLst>
            <a:ext uri="{FF2B5EF4-FFF2-40B4-BE49-F238E27FC236}">
              <a16:creationId xmlns:a16="http://schemas.microsoft.com/office/drawing/2014/main" id="{00000000-0008-0000-0100-000022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7" name="正方形/長方形 546">
          <a:extLst>
            <a:ext uri="{FF2B5EF4-FFF2-40B4-BE49-F238E27FC236}">
              <a16:creationId xmlns:a16="http://schemas.microsoft.com/office/drawing/2014/main" id="{00000000-0008-0000-0100-000023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49" name="直線コネクタ 548">
          <a:extLst>
            <a:ext uri="{FF2B5EF4-FFF2-40B4-BE49-F238E27FC236}">
              <a16:creationId xmlns:a16="http://schemas.microsoft.com/office/drawing/2014/main" id="{00000000-0008-0000-0100-000025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0" name="直線コネクタ 549">
          <a:extLst>
            <a:ext uri="{FF2B5EF4-FFF2-40B4-BE49-F238E27FC236}">
              <a16:creationId xmlns:a16="http://schemas.microsoft.com/office/drawing/2014/main" id="{00000000-0008-0000-0100-000026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1" name="テキスト ボックス 550">
          <a:extLst>
            <a:ext uri="{FF2B5EF4-FFF2-40B4-BE49-F238E27FC236}">
              <a16:creationId xmlns:a16="http://schemas.microsoft.com/office/drawing/2014/main" id="{00000000-0008-0000-0100-00002702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2" name="直線コネクタ 551">
          <a:extLst>
            <a:ext uri="{FF2B5EF4-FFF2-40B4-BE49-F238E27FC236}">
              <a16:creationId xmlns:a16="http://schemas.microsoft.com/office/drawing/2014/main" id="{00000000-0008-0000-0100-000028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53" name="テキスト ボックス 552">
          <a:extLst>
            <a:ext uri="{FF2B5EF4-FFF2-40B4-BE49-F238E27FC236}">
              <a16:creationId xmlns:a16="http://schemas.microsoft.com/office/drawing/2014/main" id="{00000000-0008-0000-0100-00002902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55" name="テキスト ボックス 554">
          <a:extLst>
            <a:ext uri="{FF2B5EF4-FFF2-40B4-BE49-F238E27FC236}">
              <a16:creationId xmlns:a16="http://schemas.microsoft.com/office/drawing/2014/main" id="{00000000-0008-0000-0100-00002B02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6" name="直線コネクタ 555">
          <a:extLst>
            <a:ext uri="{FF2B5EF4-FFF2-40B4-BE49-F238E27FC236}">
              <a16:creationId xmlns:a16="http://schemas.microsoft.com/office/drawing/2014/main" id="{00000000-0008-0000-0100-00002C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57" name="テキスト ボックス 556">
          <a:extLst>
            <a:ext uri="{FF2B5EF4-FFF2-40B4-BE49-F238E27FC236}">
              <a16:creationId xmlns:a16="http://schemas.microsoft.com/office/drawing/2014/main" id="{00000000-0008-0000-0100-00002D02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58" name="直線コネクタ 557">
          <a:extLst>
            <a:ext uri="{FF2B5EF4-FFF2-40B4-BE49-F238E27FC236}">
              <a16:creationId xmlns:a16="http://schemas.microsoft.com/office/drawing/2014/main" id="{00000000-0008-0000-0100-00002E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59" name="テキスト ボックス 558">
          <a:extLst>
            <a:ext uri="{FF2B5EF4-FFF2-40B4-BE49-F238E27FC236}">
              <a16:creationId xmlns:a16="http://schemas.microsoft.com/office/drawing/2014/main" id="{00000000-0008-0000-0100-00002F02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0" name="直線コネクタ 559">
          <a:extLst>
            <a:ext uri="{FF2B5EF4-FFF2-40B4-BE49-F238E27FC236}">
              <a16:creationId xmlns:a16="http://schemas.microsoft.com/office/drawing/2014/main" id="{00000000-0008-0000-0100-000030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2" name="【認定こども園・幼稚園・保育所】&#10;一人当たり面積グラフ枠">
          <a:extLst>
            <a:ext uri="{FF2B5EF4-FFF2-40B4-BE49-F238E27FC236}">
              <a16:creationId xmlns:a16="http://schemas.microsoft.com/office/drawing/2014/main" id="{00000000-0008-0000-0100-000032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125730</xdr:rowOff>
    </xdr:from>
    <xdr:to>
      <xdr:col>116</xdr:col>
      <xdr:colOff>62864</xdr:colOff>
      <xdr:row>41</xdr:row>
      <xdr:rowOff>152400</xdr:rowOff>
    </xdr:to>
    <xdr:cxnSp macro="">
      <xdr:nvCxnSpPr>
        <xdr:cNvPr id="563" name="直線コネクタ 562">
          <a:extLst>
            <a:ext uri="{FF2B5EF4-FFF2-40B4-BE49-F238E27FC236}">
              <a16:creationId xmlns:a16="http://schemas.microsoft.com/office/drawing/2014/main" id="{00000000-0008-0000-0100-000033020000}"/>
            </a:ext>
          </a:extLst>
        </xdr:cNvPr>
        <xdr:cNvCxnSpPr/>
      </xdr:nvCxnSpPr>
      <xdr:spPr>
        <a:xfrm flipV="1">
          <a:off x="22160864" y="561213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156227</xdr:rowOff>
    </xdr:from>
    <xdr:ext cx="469744" cy="259045"/>
    <xdr:sp macro="" textlink="">
      <xdr:nvSpPr>
        <xdr:cNvPr id="564" name="【認定こども園・幼稚園・保育所】&#10;一人当たり面積最小値テキスト">
          <a:extLst>
            <a:ext uri="{FF2B5EF4-FFF2-40B4-BE49-F238E27FC236}">
              <a16:creationId xmlns:a16="http://schemas.microsoft.com/office/drawing/2014/main" id="{00000000-0008-0000-0100-000034020000}"/>
            </a:ext>
          </a:extLst>
        </xdr:cNvPr>
        <xdr:cNvSpPr txBox="1"/>
      </xdr:nvSpPr>
      <xdr:spPr>
        <a:xfrm>
          <a:off x="22199600" y="718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152400</xdr:rowOff>
    </xdr:from>
    <xdr:to>
      <xdr:col>116</xdr:col>
      <xdr:colOff>152400</xdr:colOff>
      <xdr:row>41</xdr:row>
      <xdr:rowOff>152400</xdr:rowOff>
    </xdr:to>
    <xdr:cxnSp macro="">
      <xdr:nvCxnSpPr>
        <xdr:cNvPr id="565" name="直線コネクタ 564">
          <a:extLst>
            <a:ext uri="{FF2B5EF4-FFF2-40B4-BE49-F238E27FC236}">
              <a16:creationId xmlns:a16="http://schemas.microsoft.com/office/drawing/2014/main" id="{00000000-0008-0000-0100-000035020000}"/>
            </a:ext>
          </a:extLst>
        </xdr:cNvPr>
        <xdr:cNvCxnSpPr/>
      </xdr:nvCxnSpPr>
      <xdr:spPr>
        <a:xfrm>
          <a:off x="22072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72407</xdr:rowOff>
    </xdr:from>
    <xdr:ext cx="469744" cy="259045"/>
    <xdr:sp macro="" textlink="">
      <xdr:nvSpPr>
        <xdr:cNvPr id="566" name="【認定こども園・幼稚園・保育所】&#10;一人当たり面積最大値テキスト">
          <a:extLst>
            <a:ext uri="{FF2B5EF4-FFF2-40B4-BE49-F238E27FC236}">
              <a16:creationId xmlns:a16="http://schemas.microsoft.com/office/drawing/2014/main" id="{00000000-0008-0000-0100-000036020000}"/>
            </a:ext>
          </a:extLst>
        </xdr:cNvPr>
        <xdr:cNvSpPr txBox="1"/>
      </xdr:nvSpPr>
      <xdr:spPr>
        <a:xfrm>
          <a:off x="22199600" y="538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125730</xdr:rowOff>
    </xdr:from>
    <xdr:to>
      <xdr:col>116</xdr:col>
      <xdr:colOff>152400</xdr:colOff>
      <xdr:row>32</xdr:row>
      <xdr:rowOff>125730</xdr:rowOff>
    </xdr:to>
    <xdr:cxnSp macro="">
      <xdr:nvCxnSpPr>
        <xdr:cNvPr id="567" name="直線コネクタ 566">
          <a:extLst>
            <a:ext uri="{FF2B5EF4-FFF2-40B4-BE49-F238E27FC236}">
              <a16:creationId xmlns:a16="http://schemas.microsoft.com/office/drawing/2014/main" id="{00000000-0008-0000-0100-000037020000}"/>
            </a:ext>
          </a:extLst>
        </xdr:cNvPr>
        <xdr:cNvCxnSpPr/>
      </xdr:nvCxnSpPr>
      <xdr:spPr>
        <a:xfrm>
          <a:off x="22072600" y="561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82567</xdr:rowOff>
    </xdr:from>
    <xdr:ext cx="469744" cy="259045"/>
    <xdr:sp macro="" textlink="">
      <xdr:nvSpPr>
        <xdr:cNvPr id="568" name="【認定こども園・幼稚園・保育所】&#10;一人当たり面積平均値テキスト">
          <a:extLst>
            <a:ext uri="{FF2B5EF4-FFF2-40B4-BE49-F238E27FC236}">
              <a16:creationId xmlns:a16="http://schemas.microsoft.com/office/drawing/2014/main" id="{00000000-0008-0000-0100-000038020000}"/>
            </a:ext>
          </a:extLst>
        </xdr:cNvPr>
        <xdr:cNvSpPr txBox="1"/>
      </xdr:nvSpPr>
      <xdr:spPr>
        <a:xfrm>
          <a:off x="22199600" y="6426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59690</xdr:rowOff>
    </xdr:from>
    <xdr:to>
      <xdr:col>116</xdr:col>
      <xdr:colOff>114300</xdr:colOff>
      <xdr:row>38</xdr:row>
      <xdr:rowOff>161290</xdr:rowOff>
    </xdr:to>
    <xdr:sp macro="" textlink="">
      <xdr:nvSpPr>
        <xdr:cNvPr id="569" name="フローチャート: 判断 568">
          <a:extLst>
            <a:ext uri="{FF2B5EF4-FFF2-40B4-BE49-F238E27FC236}">
              <a16:creationId xmlns:a16="http://schemas.microsoft.com/office/drawing/2014/main" id="{00000000-0008-0000-0100-000039020000}"/>
            </a:ext>
          </a:extLst>
        </xdr:cNvPr>
        <xdr:cNvSpPr/>
      </xdr:nvSpPr>
      <xdr:spPr>
        <a:xfrm>
          <a:off x="22110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55880</xdr:rowOff>
    </xdr:from>
    <xdr:to>
      <xdr:col>112</xdr:col>
      <xdr:colOff>38100</xdr:colOff>
      <xdr:row>38</xdr:row>
      <xdr:rowOff>157480</xdr:rowOff>
    </xdr:to>
    <xdr:sp macro="" textlink="">
      <xdr:nvSpPr>
        <xdr:cNvPr id="570" name="フローチャート: 判断 569">
          <a:extLst>
            <a:ext uri="{FF2B5EF4-FFF2-40B4-BE49-F238E27FC236}">
              <a16:creationId xmlns:a16="http://schemas.microsoft.com/office/drawing/2014/main" id="{00000000-0008-0000-0100-00003A020000}"/>
            </a:ext>
          </a:extLst>
        </xdr:cNvPr>
        <xdr:cNvSpPr/>
      </xdr:nvSpPr>
      <xdr:spPr>
        <a:xfrm>
          <a:off x="212725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40640</xdr:rowOff>
    </xdr:from>
    <xdr:to>
      <xdr:col>107</xdr:col>
      <xdr:colOff>101600</xdr:colOff>
      <xdr:row>38</xdr:row>
      <xdr:rowOff>142240</xdr:rowOff>
    </xdr:to>
    <xdr:sp macro="" textlink="">
      <xdr:nvSpPr>
        <xdr:cNvPr id="571" name="フローチャート: 判断 570">
          <a:extLst>
            <a:ext uri="{FF2B5EF4-FFF2-40B4-BE49-F238E27FC236}">
              <a16:creationId xmlns:a16="http://schemas.microsoft.com/office/drawing/2014/main" id="{00000000-0008-0000-0100-00003B020000}"/>
            </a:ext>
          </a:extLst>
        </xdr:cNvPr>
        <xdr:cNvSpPr/>
      </xdr:nvSpPr>
      <xdr:spPr>
        <a:xfrm>
          <a:off x="203835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132080</xdr:rowOff>
    </xdr:from>
    <xdr:to>
      <xdr:col>102</xdr:col>
      <xdr:colOff>165100</xdr:colOff>
      <xdr:row>39</xdr:row>
      <xdr:rowOff>62230</xdr:rowOff>
    </xdr:to>
    <xdr:sp macro="" textlink="">
      <xdr:nvSpPr>
        <xdr:cNvPr id="572" name="フローチャート: 判断 571">
          <a:extLst>
            <a:ext uri="{FF2B5EF4-FFF2-40B4-BE49-F238E27FC236}">
              <a16:creationId xmlns:a16="http://schemas.microsoft.com/office/drawing/2014/main" id="{00000000-0008-0000-0100-00003C020000}"/>
            </a:ext>
          </a:extLst>
        </xdr:cNvPr>
        <xdr:cNvSpPr/>
      </xdr:nvSpPr>
      <xdr:spPr>
        <a:xfrm>
          <a:off x="194945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128270</xdr:rowOff>
    </xdr:from>
    <xdr:to>
      <xdr:col>98</xdr:col>
      <xdr:colOff>38100</xdr:colOff>
      <xdr:row>39</xdr:row>
      <xdr:rowOff>58420</xdr:rowOff>
    </xdr:to>
    <xdr:sp macro="" textlink="">
      <xdr:nvSpPr>
        <xdr:cNvPr id="573" name="フローチャート: 判断 572">
          <a:extLst>
            <a:ext uri="{FF2B5EF4-FFF2-40B4-BE49-F238E27FC236}">
              <a16:creationId xmlns:a16="http://schemas.microsoft.com/office/drawing/2014/main" id="{00000000-0008-0000-0100-00003D020000}"/>
            </a:ext>
          </a:extLst>
        </xdr:cNvPr>
        <xdr:cNvSpPr/>
      </xdr:nvSpPr>
      <xdr:spPr>
        <a:xfrm>
          <a:off x="18605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4" name="テキスト ボックス 573">
          <a:extLst>
            <a:ext uri="{FF2B5EF4-FFF2-40B4-BE49-F238E27FC236}">
              <a16:creationId xmlns:a16="http://schemas.microsoft.com/office/drawing/2014/main" id="{00000000-0008-0000-0100-00003E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5" name="テキスト ボックス 574">
          <a:extLst>
            <a:ext uri="{FF2B5EF4-FFF2-40B4-BE49-F238E27FC236}">
              <a16:creationId xmlns:a16="http://schemas.microsoft.com/office/drawing/2014/main" id="{00000000-0008-0000-0100-00003F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6" name="テキスト ボックス 575">
          <a:extLst>
            <a:ext uri="{FF2B5EF4-FFF2-40B4-BE49-F238E27FC236}">
              <a16:creationId xmlns:a16="http://schemas.microsoft.com/office/drawing/2014/main" id="{00000000-0008-0000-0100-000040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71120</xdr:rowOff>
    </xdr:from>
    <xdr:to>
      <xdr:col>116</xdr:col>
      <xdr:colOff>114300</xdr:colOff>
      <xdr:row>42</xdr:row>
      <xdr:rowOff>1270</xdr:rowOff>
    </xdr:to>
    <xdr:sp macro="" textlink="">
      <xdr:nvSpPr>
        <xdr:cNvPr id="579" name="楕円 578">
          <a:extLst>
            <a:ext uri="{FF2B5EF4-FFF2-40B4-BE49-F238E27FC236}">
              <a16:creationId xmlns:a16="http://schemas.microsoft.com/office/drawing/2014/main" id="{00000000-0008-0000-0100-000043020000}"/>
            </a:ext>
          </a:extLst>
        </xdr:cNvPr>
        <xdr:cNvSpPr/>
      </xdr:nvSpPr>
      <xdr:spPr>
        <a:xfrm>
          <a:off x="22110700" y="710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157497</xdr:rowOff>
    </xdr:from>
    <xdr:ext cx="469744" cy="259045"/>
    <xdr:sp macro="" textlink="">
      <xdr:nvSpPr>
        <xdr:cNvPr id="580" name="【認定こども園・幼稚園・保育所】&#10;一人当たり面積該当値テキスト">
          <a:extLst>
            <a:ext uri="{FF2B5EF4-FFF2-40B4-BE49-F238E27FC236}">
              <a16:creationId xmlns:a16="http://schemas.microsoft.com/office/drawing/2014/main" id="{00000000-0008-0000-0100-000044020000}"/>
            </a:ext>
          </a:extLst>
        </xdr:cNvPr>
        <xdr:cNvSpPr txBox="1"/>
      </xdr:nvSpPr>
      <xdr:spPr>
        <a:xfrm>
          <a:off x="22199600" y="701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158750</xdr:rowOff>
    </xdr:from>
    <xdr:to>
      <xdr:col>112</xdr:col>
      <xdr:colOff>38100</xdr:colOff>
      <xdr:row>41</xdr:row>
      <xdr:rowOff>88900</xdr:rowOff>
    </xdr:to>
    <xdr:sp macro="" textlink="">
      <xdr:nvSpPr>
        <xdr:cNvPr id="581" name="楕円 580">
          <a:extLst>
            <a:ext uri="{FF2B5EF4-FFF2-40B4-BE49-F238E27FC236}">
              <a16:creationId xmlns:a16="http://schemas.microsoft.com/office/drawing/2014/main" id="{00000000-0008-0000-0100-000045020000}"/>
            </a:ext>
          </a:extLst>
        </xdr:cNvPr>
        <xdr:cNvSpPr/>
      </xdr:nvSpPr>
      <xdr:spPr>
        <a:xfrm>
          <a:off x="21272500" y="701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38100</xdr:rowOff>
    </xdr:from>
    <xdr:to>
      <xdr:col>116</xdr:col>
      <xdr:colOff>63500</xdr:colOff>
      <xdr:row>41</xdr:row>
      <xdr:rowOff>121920</xdr:rowOff>
    </xdr:to>
    <xdr:cxnSp macro="">
      <xdr:nvCxnSpPr>
        <xdr:cNvPr id="582" name="直線コネクタ 581">
          <a:extLst>
            <a:ext uri="{FF2B5EF4-FFF2-40B4-BE49-F238E27FC236}">
              <a16:creationId xmlns:a16="http://schemas.microsoft.com/office/drawing/2014/main" id="{00000000-0008-0000-0100-000046020000}"/>
            </a:ext>
          </a:extLst>
        </xdr:cNvPr>
        <xdr:cNvCxnSpPr/>
      </xdr:nvCxnSpPr>
      <xdr:spPr>
        <a:xfrm>
          <a:off x="21323300" y="706755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162560</xdr:rowOff>
    </xdr:from>
    <xdr:to>
      <xdr:col>107</xdr:col>
      <xdr:colOff>101600</xdr:colOff>
      <xdr:row>41</xdr:row>
      <xdr:rowOff>92710</xdr:rowOff>
    </xdr:to>
    <xdr:sp macro="" textlink="">
      <xdr:nvSpPr>
        <xdr:cNvPr id="583" name="楕円 582">
          <a:extLst>
            <a:ext uri="{FF2B5EF4-FFF2-40B4-BE49-F238E27FC236}">
              <a16:creationId xmlns:a16="http://schemas.microsoft.com/office/drawing/2014/main" id="{00000000-0008-0000-0100-000047020000}"/>
            </a:ext>
          </a:extLst>
        </xdr:cNvPr>
        <xdr:cNvSpPr/>
      </xdr:nvSpPr>
      <xdr:spPr>
        <a:xfrm>
          <a:off x="20383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38100</xdr:rowOff>
    </xdr:from>
    <xdr:to>
      <xdr:col>111</xdr:col>
      <xdr:colOff>177800</xdr:colOff>
      <xdr:row>41</xdr:row>
      <xdr:rowOff>41910</xdr:rowOff>
    </xdr:to>
    <xdr:cxnSp macro="">
      <xdr:nvCxnSpPr>
        <xdr:cNvPr id="584" name="直線コネクタ 583">
          <a:extLst>
            <a:ext uri="{FF2B5EF4-FFF2-40B4-BE49-F238E27FC236}">
              <a16:creationId xmlns:a16="http://schemas.microsoft.com/office/drawing/2014/main" id="{00000000-0008-0000-0100-000048020000}"/>
            </a:ext>
          </a:extLst>
        </xdr:cNvPr>
        <xdr:cNvCxnSpPr/>
      </xdr:nvCxnSpPr>
      <xdr:spPr>
        <a:xfrm flipV="1">
          <a:off x="20434300" y="70675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158750</xdr:rowOff>
    </xdr:from>
    <xdr:to>
      <xdr:col>102</xdr:col>
      <xdr:colOff>165100</xdr:colOff>
      <xdr:row>41</xdr:row>
      <xdr:rowOff>88900</xdr:rowOff>
    </xdr:to>
    <xdr:sp macro="" textlink="">
      <xdr:nvSpPr>
        <xdr:cNvPr id="585" name="楕円 584">
          <a:extLst>
            <a:ext uri="{FF2B5EF4-FFF2-40B4-BE49-F238E27FC236}">
              <a16:creationId xmlns:a16="http://schemas.microsoft.com/office/drawing/2014/main" id="{00000000-0008-0000-0100-000049020000}"/>
            </a:ext>
          </a:extLst>
        </xdr:cNvPr>
        <xdr:cNvSpPr/>
      </xdr:nvSpPr>
      <xdr:spPr>
        <a:xfrm>
          <a:off x="19494500" y="701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38100</xdr:rowOff>
    </xdr:from>
    <xdr:to>
      <xdr:col>107</xdr:col>
      <xdr:colOff>50800</xdr:colOff>
      <xdr:row>41</xdr:row>
      <xdr:rowOff>41910</xdr:rowOff>
    </xdr:to>
    <xdr:cxnSp macro="">
      <xdr:nvCxnSpPr>
        <xdr:cNvPr id="586" name="直線コネクタ 585">
          <a:extLst>
            <a:ext uri="{FF2B5EF4-FFF2-40B4-BE49-F238E27FC236}">
              <a16:creationId xmlns:a16="http://schemas.microsoft.com/office/drawing/2014/main" id="{00000000-0008-0000-0100-00004A020000}"/>
            </a:ext>
          </a:extLst>
        </xdr:cNvPr>
        <xdr:cNvCxnSpPr/>
      </xdr:nvCxnSpPr>
      <xdr:spPr>
        <a:xfrm>
          <a:off x="19545300" y="70675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162560</xdr:rowOff>
    </xdr:from>
    <xdr:to>
      <xdr:col>98</xdr:col>
      <xdr:colOff>38100</xdr:colOff>
      <xdr:row>41</xdr:row>
      <xdr:rowOff>92710</xdr:rowOff>
    </xdr:to>
    <xdr:sp macro="" textlink="">
      <xdr:nvSpPr>
        <xdr:cNvPr id="587" name="楕円 586">
          <a:extLst>
            <a:ext uri="{FF2B5EF4-FFF2-40B4-BE49-F238E27FC236}">
              <a16:creationId xmlns:a16="http://schemas.microsoft.com/office/drawing/2014/main" id="{00000000-0008-0000-0100-00004B020000}"/>
            </a:ext>
          </a:extLst>
        </xdr:cNvPr>
        <xdr:cNvSpPr/>
      </xdr:nvSpPr>
      <xdr:spPr>
        <a:xfrm>
          <a:off x="18605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38100</xdr:rowOff>
    </xdr:from>
    <xdr:to>
      <xdr:col>102</xdr:col>
      <xdr:colOff>114300</xdr:colOff>
      <xdr:row>41</xdr:row>
      <xdr:rowOff>41910</xdr:rowOff>
    </xdr:to>
    <xdr:cxnSp macro="">
      <xdr:nvCxnSpPr>
        <xdr:cNvPr id="588" name="直線コネクタ 587">
          <a:extLst>
            <a:ext uri="{FF2B5EF4-FFF2-40B4-BE49-F238E27FC236}">
              <a16:creationId xmlns:a16="http://schemas.microsoft.com/office/drawing/2014/main" id="{00000000-0008-0000-0100-00004C020000}"/>
            </a:ext>
          </a:extLst>
        </xdr:cNvPr>
        <xdr:cNvCxnSpPr/>
      </xdr:nvCxnSpPr>
      <xdr:spPr>
        <a:xfrm flipV="1">
          <a:off x="18656300" y="70675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2557</xdr:rowOff>
    </xdr:from>
    <xdr:ext cx="469744" cy="259045"/>
    <xdr:sp macro="" textlink="">
      <xdr:nvSpPr>
        <xdr:cNvPr id="589" name="n_1aveValue【認定こども園・幼稚園・保育所】&#10;一人当たり面積">
          <a:extLst>
            <a:ext uri="{FF2B5EF4-FFF2-40B4-BE49-F238E27FC236}">
              <a16:creationId xmlns:a16="http://schemas.microsoft.com/office/drawing/2014/main" id="{00000000-0008-0000-0100-00004D020000}"/>
            </a:ext>
          </a:extLst>
        </xdr:cNvPr>
        <xdr:cNvSpPr txBox="1"/>
      </xdr:nvSpPr>
      <xdr:spPr>
        <a:xfrm>
          <a:off x="21075727" y="634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158767</xdr:rowOff>
    </xdr:from>
    <xdr:ext cx="469744" cy="259045"/>
    <xdr:sp macro="" textlink="">
      <xdr:nvSpPr>
        <xdr:cNvPr id="590" name="n_2aveValue【認定こども園・幼稚園・保育所】&#10;一人当たり面積">
          <a:extLst>
            <a:ext uri="{FF2B5EF4-FFF2-40B4-BE49-F238E27FC236}">
              <a16:creationId xmlns:a16="http://schemas.microsoft.com/office/drawing/2014/main" id="{00000000-0008-0000-0100-00004E020000}"/>
            </a:ext>
          </a:extLst>
        </xdr:cNvPr>
        <xdr:cNvSpPr txBox="1"/>
      </xdr:nvSpPr>
      <xdr:spPr>
        <a:xfrm>
          <a:off x="20199427" y="633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78757</xdr:rowOff>
    </xdr:from>
    <xdr:ext cx="469744" cy="259045"/>
    <xdr:sp macro="" textlink="">
      <xdr:nvSpPr>
        <xdr:cNvPr id="591" name="n_3aveValue【認定こども園・幼稚園・保育所】&#10;一人当たり面積">
          <a:extLst>
            <a:ext uri="{FF2B5EF4-FFF2-40B4-BE49-F238E27FC236}">
              <a16:creationId xmlns:a16="http://schemas.microsoft.com/office/drawing/2014/main" id="{00000000-0008-0000-0100-00004F020000}"/>
            </a:ext>
          </a:extLst>
        </xdr:cNvPr>
        <xdr:cNvSpPr txBox="1"/>
      </xdr:nvSpPr>
      <xdr:spPr>
        <a:xfrm>
          <a:off x="1931042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74947</xdr:rowOff>
    </xdr:from>
    <xdr:ext cx="469744" cy="259045"/>
    <xdr:sp macro="" textlink="">
      <xdr:nvSpPr>
        <xdr:cNvPr id="592" name="n_4aveValue【認定こども園・幼稚園・保育所】&#10;一人当たり面積">
          <a:extLst>
            <a:ext uri="{FF2B5EF4-FFF2-40B4-BE49-F238E27FC236}">
              <a16:creationId xmlns:a16="http://schemas.microsoft.com/office/drawing/2014/main" id="{00000000-0008-0000-0100-000050020000}"/>
            </a:ext>
          </a:extLst>
        </xdr:cNvPr>
        <xdr:cNvSpPr txBox="1"/>
      </xdr:nvSpPr>
      <xdr:spPr>
        <a:xfrm>
          <a:off x="18421427" y="641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80027</xdr:rowOff>
    </xdr:from>
    <xdr:ext cx="469744" cy="259045"/>
    <xdr:sp macro="" textlink="">
      <xdr:nvSpPr>
        <xdr:cNvPr id="593" name="n_1mainValue【認定こども園・幼稚園・保育所】&#10;一人当たり面積">
          <a:extLst>
            <a:ext uri="{FF2B5EF4-FFF2-40B4-BE49-F238E27FC236}">
              <a16:creationId xmlns:a16="http://schemas.microsoft.com/office/drawing/2014/main" id="{00000000-0008-0000-0100-000051020000}"/>
            </a:ext>
          </a:extLst>
        </xdr:cNvPr>
        <xdr:cNvSpPr txBox="1"/>
      </xdr:nvSpPr>
      <xdr:spPr>
        <a:xfrm>
          <a:off x="21075727" y="710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83837</xdr:rowOff>
    </xdr:from>
    <xdr:ext cx="469744" cy="259045"/>
    <xdr:sp macro="" textlink="">
      <xdr:nvSpPr>
        <xdr:cNvPr id="594" name="n_2mainValue【認定こども園・幼稚園・保育所】&#10;一人当たり面積">
          <a:extLst>
            <a:ext uri="{FF2B5EF4-FFF2-40B4-BE49-F238E27FC236}">
              <a16:creationId xmlns:a16="http://schemas.microsoft.com/office/drawing/2014/main" id="{00000000-0008-0000-0100-000052020000}"/>
            </a:ext>
          </a:extLst>
        </xdr:cNvPr>
        <xdr:cNvSpPr txBox="1"/>
      </xdr:nvSpPr>
      <xdr:spPr>
        <a:xfrm>
          <a:off x="20199427" y="711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80027</xdr:rowOff>
    </xdr:from>
    <xdr:ext cx="469744" cy="259045"/>
    <xdr:sp macro="" textlink="">
      <xdr:nvSpPr>
        <xdr:cNvPr id="595" name="n_3mainValue【認定こども園・幼稚園・保育所】&#10;一人当たり面積">
          <a:extLst>
            <a:ext uri="{FF2B5EF4-FFF2-40B4-BE49-F238E27FC236}">
              <a16:creationId xmlns:a16="http://schemas.microsoft.com/office/drawing/2014/main" id="{00000000-0008-0000-0100-000053020000}"/>
            </a:ext>
          </a:extLst>
        </xdr:cNvPr>
        <xdr:cNvSpPr txBox="1"/>
      </xdr:nvSpPr>
      <xdr:spPr>
        <a:xfrm>
          <a:off x="19310427" y="710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83837</xdr:rowOff>
    </xdr:from>
    <xdr:ext cx="469744" cy="259045"/>
    <xdr:sp macro="" textlink="">
      <xdr:nvSpPr>
        <xdr:cNvPr id="596" name="n_4mainValue【認定こども園・幼稚園・保育所】&#10;一人当たり面積">
          <a:extLst>
            <a:ext uri="{FF2B5EF4-FFF2-40B4-BE49-F238E27FC236}">
              <a16:creationId xmlns:a16="http://schemas.microsoft.com/office/drawing/2014/main" id="{00000000-0008-0000-0100-000054020000}"/>
            </a:ext>
          </a:extLst>
        </xdr:cNvPr>
        <xdr:cNvSpPr txBox="1"/>
      </xdr:nvSpPr>
      <xdr:spPr>
        <a:xfrm>
          <a:off x="18421427" y="711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7" name="正方形/長方形 596">
          <a:extLst>
            <a:ext uri="{FF2B5EF4-FFF2-40B4-BE49-F238E27FC236}">
              <a16:creationId xmlns:a16="http://schemas.microsoft.com/office/drawing/2014/main" id="{00000000-0008-0000-0100-000055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8" name="正方形/長方形 597">
          <a:extLst>
            <a:ext uri="{FF2B5EF4-FFF2-40B4-BE49-F238E27FC236}">
              <a16:creationId xmlns:a16="http://schemas.microsoft.com/office/drawing/2014/main" id="{00000000-0008-0000-0100-000056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99" name="正方形/長方形 598">
          <a:extLst>
            <a:ext uri="{FF2B5EF4-FFF2-40B4-BE49-F238E27FC236}">
              <a16:creationId xmlns:a16="http://schemas.microsoft.com/office/drawing/2014/main" id="{00000000-0008-0000-0100-000057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0" name="正方形/長方形 599">
          <a:extLst>
            <a:ext uri="{FF2B5EF4-FFF2-40B4-BE49-F238E27FC236}">
              <a16:creationId xmlns:a16="http://schemas.microsoft.com/office/drawing/2014/main" id="{00000000-0008-0000-0100-000058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1" name="正方形/長方形 600">
          <a:extLst>
            <a:ext uri="{FF2B5EF4-FFF2-40B4-BE49-F238E27FC236}">
              <a16:creationId xmlns:a16="http://schemas.microsoft.com/office/drawing/2014/main" id="{00000000-0008-0000-0100-000059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2" name="正方形/長方形 601">
          <a:extLst>
            <a:ext uri="{FF2B5EF4-FFF2-40B4-BE49-F238E27FC236}">
              <a16:creationId xmlns:a16="http://schemas.microsoft.com/office/drawing/2014/main" id="{00000000-0008-0000-0100-00005A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3" name="正方形/長方形 602">
          <a:extLst>
            <a:ext uri="{FF2B5EF4-FFF2-40B4-BE49-F238E27FC236}">
              <a16:creationId xmlns:a16="http://schemas.microsoft.com/office/drawing/2014/main" id="{00000000-0008-0000-0100-00005B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4" name="正方形/長方形 603">
          <a:extLst>
            <a:ext uri="{FF2B5EF4-FFF2-40B4-BE49-F238E27FC236}">
              <a16:creationId xmlns:a16="http://schemas.microsoft.com/office/drawing/2014/main" id="{00000000-0008-0000-0100-00005C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6" name="直線コネクタ 605">
          <a:extLst>
            <a:ext uri="{FF2B5EF4-FFF2-40B4-BE49-F238E27FC236}">
              <a16:creationId xmlns:a16="http://schemas.microsoft.com/office/drawing/2014/main" id="{00000000-0008-0000-0100-00005E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7" name="テキスト ボックス 606">
          <a:extLst>
            <a:ext uri="{FF2B5EF4-FFF2-40B4-BE49-F238E27FC236}">
              <a16:creationId xmlns:a16="http://schemas.microsoft.com/office/drawing/2014/main" id="{00000000-0008-0000-0100-00005F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08" name="直線コネクタ 607">
          <a:extLst>
            <a:ext uri="{FF2B5EF4-FFF2-40B4-BE49-F238E27FC236}">
              <a16:creationId xmlns:a16="http://schemas.microsoft.com/office/drawing/2014/main" id="{00000000-0008-0000-0100-000060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09" name="テキスト ボックス 608">
          <a:extLst>
            <a:ext uri="{FF2B5EF4-FFF2-40B4-BE49-F238E27FC236}">
              <a16:creationId xmlns:a16="http://schemas.microsoft.com/office/drawing/2014/main" id="{00000000-0008-0000-0100-000061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0" name="直線コネクタ 609">
          <a:extLst>
            <a:ext uri="{FF2B5EF4-FFF2-40B4-BE49-F238E27FC236}">
              <a16:creationId xmlns:a16="http://schemas.microsoft.com/office/drawing/2014/main" id="{00000000-0008-0000-0100-000062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1" name="テキスト ボックス 610">
          <a:extLst>
            <a:ext uri="{FF2B5EF4-FFF2-40B4-BE49-F238E27FC236}">
              <a16:creationId xmlns:a16="http://schemas.microsoft.com/office/drawing/2014/main" id="{00000000-0008-0000-0100-000063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2" name="直線コネクタ 611">
          <a:extLst>
            <a:ext uri="{FF2B5EF4-FFF2-40B4-BE49-F238E27FC236}">
              <a16:creationId xmlns:a16="http://schemas.microsoft.com/office/drawing/2014/main" id="{00000000-0008-0000-0100-000064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3" name="テキスト ボックス 612">
          <a:extLst>
            <a:ext uri="{FF2B5EF4-FFF2-40B4-BE49-F238E27FC236}">
              <a16:creationId xmlns:a16="http://schemas.microsoft.com/office/drawing/2014/main" id="{00000000-0008-0000-0100-000065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4" name="直線コネクタ 613">
          <a:extLst>
            <a:ext uri="{FF2B5EF4-FFF2-40B4-BE49-F238E27FC236}">
              <a16:creationId xmlns:a16="http://schemas.microsoft.com/office/drawing/2014/main" id="{00000000-0008-0000-0100-000066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5" name="テキスト ボックス 614">
          <a:extLst>
            <a:ext uri="{FF2B5EF4-FFF2-40B4-BE49-F238E27FC236}">
              <a16:creationId xmlns:a16="http://schemas.microsoft.com/office/drawing/2014/main" id="{00000000-0008-0000-0100-000067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6" name="直線コネクタ 615">
          <a:extLst>
            <a:ext uri="{FF2B5EF4-FFF2-40B4-BE49-F238E27FC236}">
              <a16:creationId xmlns:a16="http://schemas.microsoft.com/office/drawing/2014/main" id="{00000000-0008-0000-0100-000068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7" name="テキスト ボックス 616">
          <a:extLst>
            <a:ext uri="{FF2B5EF4-FFF2-40B4-BE49-F238E27FC236}">
              <a16:creationId xmlns:a16="http://schemas.microsoft.com/office/drawing/2014/main" id="{00000000-0008-0000-0100-000069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8" name="直線コネクタ 617">
          <a:extLst>
            <a:ext uri="{FF2B5EF4-FFF2-40B4-BE49-F238E27FC236}">
              <a16:creationId xmlns:a16="http://schemas.microsoft.com/office/drawing/2014/main" id="{00000000-0008-0000-0100-00006A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19" name="テキスト ボックス 618">
          <a:extLst>
            <a:ext uri="{FF2B5EF4-FFF2-40B4-BE49-F238E27FC236}">
              <a16:creationId xmlns:a16="http://schemas.microsoft.com/office/drawing/2014/main" id="{00000000-0008-0000-0100-00006B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0" name="【学校施設】&#10;有形固定資産減価償却率グラフ枠">
          <a:extLst>
            <a:ext uri="{FF2B5EF4-FFF2-40B4-BE49-F238E27FC236}">
              <a16:creationId xmlns:a16="http://schemas.microsoft.com/office/drawing/2014/main" id="{00000000-0008-0000-0100-00006C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24765</xdr:rowOff>
    </xdr:from>
    <xdr:to>
      <xdr:col>85</xdr:col>
      <xdr:colOff>126364</xdr:colOff>
      <xdr:row>63</xdr:row>
      <xdr:rowOff>41910</xdr:rowOff>
    </xdr:to>
    <xdr:cxnSp macro="">
      <xdr:nvCxnSpPr>
        <xdr:cNvPr id="621" name="直線コネクタ 620">
          <a:extLst>
            <a:ext uri="{FF2B5EF4-FFF2-40B4-BE49-F238E27FC236}">
              <a16:creationId xmlns:a16="http://schemas.microsoft.com/office/drawing/2014/main" id="{00000000-0008-0000-0100-00006D020000}"/>
            </a:ext>
          </a:extLst>
        </xdr:cNvPr>
        <xdr:cNvCxnSpPr/>
      </xdr:nvCxnSpPr>
      <xdr:spPr>
        <a:xfrm flipV="1">
          <a:off x="16318864" y="9625965"/>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45737</xdr:rowOff>
    </xdr:from>
    <xdr:ext cx="405111" cy="259045"/>
    <xdr:sp macro="" textlink="">
      <xdr:nvSpPr>
        <xdr:cNvPr id="622" name="【学校施設】&#10;有形固定資産減価償却率最小値テキスト">
          <a:extLst>
            <a:ext uri="{FF2B5EF4-FFF2-40B4-BE49-F238E27FC236}">
              <a16:creationId xmlns:a16="http://schemas.microsoft.com/office/drawing/2014/main" id="{00000000-0008-0000-0100-00006E020000}"/>
            </a:ext>
          </a:extLst>
        </xdr:cNvPr>
        <xdr:cNvSpPr txBox="1"/>
      </xdr:nvSpPr>
      <xdr:spPr>
        <a:xfrm>
          <a:off x="16357600" y="1084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41910</xdr:rowOff>
    </xdr:from>
    <xdr:to>
      <xdr:col>86</xdr:col>
      <xdr:colOff>25400</xdr:colOff>
      <xdr:row>63</xdr:row>
      <xdr:rowOff>41910</xdr:rowOff>
    </xdr:to>
    <xdr:cxnSp macro="">
      <xdr:nvCxnSpPr>
        <xdr:cNvPr id="623" name="直線コネクタ 622">
          <a:extLst>
            <a:ext uri="{FF2B5EF4-FFF2-40B4-BE49-F238E27FC236}">
              <a16:creationId xmlns:a16="http://schemas.microsoft.com/office/drawing/2014/main" id="{00000000-0008-0000-0100-00006F020000}"/>
            </a:ext>
          </a:extLst>
        </xdr:cNvPr>
        <xdr:cNvCxnSpPr/>
      </xdr:nvCxnSpPr>
      <xdr:spPr>
        <a:xfrm>
          <a:off x="16230600" y="1084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142892</xdr:rowOff>
    </xdr:from>
    <xdr:ext cx="405111" cy="259045"/>
    <xdr:sp macro="" textlink="">
      <xdr:nvSpPr>
        <xdr:cNvPr id="624" name="【学校施設】&#10;有形固定資産減価償却率最大値テキスト">
          <a:extLst>
            <a:ext uri="{FF2B5EF4-FFF2-40B4-BE49-F238E27FC236}">
              <a16:creationId xmlns:a16="http://schemas.microsoft.com/office/drawing/2014/main" id="{00000000-0008-0000-0100-000070020000}"/>
            </a:ext>
          </a:extLst>
        </xdr:cNvPr>
        <xdr:cNvSpPr txBox="1"/>
      </xdr:nvSpPr>
      <xdr:spPr>
        <a:xfrm>
          <a:off x="16357600" y="9401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24765</xdr:rowOff>
    </xdr:from>
    <xdr:to>
      <xdr:col>86</xdr:col>
      <xdr:colOff>25400</xdr:colOff>
      <xdr:row>56</xdr:row>
      <xdr:rowOff>24765</xdr:rowOff>
    </xdr:to>
    <xdr:cxnSp macro="">
      <xdr:nvCxnSpPr>
        <xdr:cNvPr id="625" name="直線コネクタ 624">
          <a:extLst>
            <a:ext uri="{FF2B5EF4-FFF2-40B4-BE49-F238E27FC236}">
              <a16:creationId xmlns:a16="http://schemas.microsoft.com/office/drawing/2014/main" id="{00000000-0008-0000-0100-000071020000}"/>
            </a:ext>
          </a:extLst>
        </xdr:cNvPr>
        <xdr:cNvCxnSpPr/>
      </xdr:nvCxnSpPr>
      <xdr:spPr>
        <a:xfrm>
          <a:off x="16230600" y="962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144797</xdr:rowOff>
    </xdr:from>
    <xdr:ext cx="405111" cy="259045"/>
    <xdr:sp macro="" textlink="">
      <xdr:nvSpPr>
        <xdr:cNvPr id="626" name="【学校施設】&#10;有形固定資産減価償却率平均値テキスト">
          <a:extLst>
            <a:ext uri="{FF2B5EF4-FFF2-40B4-BE49-F238E27FC236}">
              <a16:creationId xmlns:a16="http://schemas.microsoft.com/office/drawing/2014/main" id="{00000000-0008-0000-0100-000072020000}"/>
            </a:ext>
          </a:extLst>
        </xdr:cNvPr>
        <xdr:cNvSpPr txBox="1"/>
      </xdr:nvSpPr>
      <xdr:spPr>
        <a:xfrm>
          <a:off x="16357600" y="1026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627" name="フローチャート: 判断 626">
          <a:extLst>
            <a:ext uri="{FF2B5EF4-FFF2-40B4-BE49-F238E27FC236}">
              <a16:creationId xmlns:a16="http://schemas.microsoft.com/office/drawing/2014/main" id="{00000000-0008-0000-0100-000073020000}"/>
            </a:ext>
          </a:extLst>
        </xdr:cNvPr>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147320</xdr:rowOff>
    </xdr:from>
    <xdr:to>
      <xdr:col>81</xdr:col>
      <xdr:colOff>101600</xdr:colOff>
      <xdr:row>60</xdr:row>
      <xdr:rowOff>77470</xdr:rowOff>
    </xdr:to>
    <xdr:sp macro="" textlink="">
      <xdr:nvSpPr>
        <xdr:cNvPr id="628" name="フローチャート: 判断 627">
          <a:extLst>
            <a:ext uri="{FF2B5EF4-FFF2-40B4-BE49-F238E27FC236}">
              <a16:creationId xmlns:a16="http://schemas.microsoft.com/office/drawing/2014/main" id="{00000000-0008-0000-0100-000074020000}"/>
            </a:ext>
          </a:extLst>
        </xdr:cNvPr>
        <xdr:cNvSpPr/>
      </xdr:nvSpPr>
      <xdr:spPr>
        <a:xfrm>
          <a:off x="154305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126365</xdr:rowOff>
    </xdr:from>
    <xdr:to>
      <xdr:col>76</xdr:col>
      <xdr:colOff>165100</xdr:colOff>
      <xdr:row>60</xdr:row>
      <xdr:rowOff>56515</xdr:rowOff>
    </xdr:to>
    <xdr:sp macro="" textlink="">
      <xdr:nvSpPr>
        <xdr:cNvPr id="629" name="フローチャート: 判断 628">
          <a:extLst>
            <a:ext uri="{FF2B5EF4-FFF2-40B4-BE49-F238E27FC236}">
              <a16:creationId xmlns:a16="http://schemas.microsoft.com/office/drawing/2014/main" id="{00000000-0008-0000-0100-000075020000}"/>
            </a:ext>
          </a:extLst>
        </xdr:cNvPr>
        <xdr:cNvSpPr/>
      </xdr:nvSpPr>
      <xdr:spPr>
        <a:xfrm>
          <a:off x="14541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105410</xdr:rowOff>
    </xdr:from>
    <xdr:to>
      <xdr:col>72</xdr:col>
      <xdr:colOff>38100</xdr:colOff>
      <xdr:row>60</xdr:row>
      <xdr:rowOff>35560</xdr:rowOff>
    </xdr:to>
    <xdr:sp macro="" textlink="">
      <xdr:nvSpPr>
        <xdr:cNvPr id="630" name="フローチャート: 判断 629">
          <a:extLst>
            <a:ext uri="{FF2B5EF4-FFF2-40B4-BE49-F238E27FC236}">
              <a16:creationId xmlns:a16="http://schemas.microsoft.com/office/drawing/2014/main" id="{00000000-0008-0000-0100-000076020000}"/>
            </a:ext>
          </a:extLst>
        </xdr:cNvPr>
        <xdr:cNvSpPr/>
      </xdr:nvSpPr>
      <xdr:spPr>
        <a:xfrm>
          <a:off x="13652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92075</xdr:rowOff>
    </xdr:from>
    <xdr:to>
      <xdr:col>67</xdr:col>
      <xdr:colOff>101600</xdr:colOff>
      <xdr:row>60</xdr:row>
      <xdr:rowOff>22225</xdr:rowOff>
    </xdr:to>
    <xdr:sp macro="" textlink="">
      <xdr:nvSpPr>
        <xdr:cNvPr id="631" name="フローチャート: 判断 630">
          <a:extLst>
            <a:ext uri="{FF2B5EF4-FFF2-40B4-BE49-F238E27FC236}">
              <a16:creationId xmlns:a16="http://schemas.microsoft.com/office/drawing/2014/main" id="{00000000-0008-0000-0100-000077020000}"/>
            </a:ext>
          </a:extLst>
        </xdr:cNvPr>
        <xdr:cNvSpPr/>
      </xdr:nvSpPr>
      <xdr:spPr>
        <a:xfrm>
          <a:off x="12763500" y="102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2" name="テキスト ボックス 631">
          <a:extLst>
            <a:ext uri="{FF2B5EF4-FFF2-40B4-BE49-F238E27FC236}">
              <a16:creationId xmlns:a16="http://schemas.microsoft.com/office/drawing/2014/main" id="{00000000-0008-0000-0100-000078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00000000-0008-0000-0100-000079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00000000-0008-0000-0100-00007A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00000000-0008-0000-0100-00007B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00000000-0008-0000-0100-00007C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36830</xdr:rowOff>
    </xdr:from>
    <xdr:to>
      <xdr:col>85</xdr:col>
      <xdr:colOff>177800</xdr:colOff>
      <xdr:row>59</xdr:row>
      <xdr:rowOff>138430</xdr:rowOff>
    </xdr:to>
    <xdr:sp macro="" textlink="">
      <xdr:nvSpPr>
        <xdr:cNvPr id="637" name="楕円 636">
          <a:extLst>
            <a:ext uri="{FF2B5EF4-FFF2-40B4-BE49-F238E27FC236}">
              <a16:creationId xmlns:a16="http://schemas.microsoft.com/office/drawing/2014/main" id="{00000000-0008-0000-0100-00007D020000}"/>
            </a:ext>
          </a:extLst>
        </xdr:cNvPr>
        <xdr:cNvSpPr/>
      </xdr:nvSpPr>
      <xdr:spPr>
        <a:xfrm>
          <a:off x="16268700" y="1015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59707</xdr:rowOff>
    </xdr:from>
    <xdr:ext cx="405111" cy="259045"/>
    <xdr:sp macro="" textlink="">
      <xdr:nvSpPr>
        <xdr:cNvPr id="638" name="【学校施設】&#10;有形固定資産減価償却率該当値テキスト">
          <a:extLst>
            <a:ext uri="{FF2B5EF4-FFF2-40B4-BE49-F238E27FC236}">
              <a16:creationId xmlns:a16="http://schemas.microsoft.com/office/drawing/2014/main" id="{00000000-0008-0000-0100-00007E020000}"/>
            </a:ext>
          </a:extLst>
        </xdr:cNvPr>
        <xdr:cNvSpPr txBox="1"/>
      </xdr:nvSpPr>
      <xdr:spPr>
        <a:xfrm>
          <a:off x="16357600"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8255</xdr:rowOff>
    </xdr:from>
    <xdr:to>
      <xdr:col>81</xdr:col>
      <xdr:colOff>101600</xdr:colOff>
      <xdr:row>59</xdr:row>
      <xdr:rowOff>109855</xdr:rowOff>
    </xdr:to>
    <xdr:sp macro="" textlink="">
      <xdr:nvSpPr>
        <xdr:cNvPr id="639" name="楕円 638">
          <a:extLst>
            <a:ext uri="{FF2B5EF4-FFF2-40B4-BE49-F238E27FC236}">
              <a16:creationId xmlns:a16="http://schemas.microsoft.com/office/drawing/2014/main" id="{00000000-0008-0000-0100-00007F020000}"/>
            </a:ext>
          </a:extLst>
        </xdr:cNvPr>
        <xdr:cNvSpPr/>
      </xdr:nvSpPr>
      <xdr:spPr>
        <a:xfrm>
          <a:off x="15430500" y="1012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59055</xdr:rowOff>
    </xdr:from>
    <xdr:to>
      <xdr:col>85</xdr:col>
      <xdr:colOff>127000</xdr:colOff>
      <xdr:row>59</xdr:row>
      <xdr:rowOff>87630</xdr:rowOff>
    </xdr:to>
    <xdr:cxnSp macro="">
      <xdr:nvCxnSpPr>
        <xdr:cNvPr id="640" name="直線コネクタ 639">
          <a:extLst>
            <a:ext uri="{FF2B5EF4-FFF2-40B4-BE49-F238E27FC236}">
              <a16:creationId xmlns:a16="http://schemas.microsoft.com/office/drawing/2014/main" id="{00000000-0008-0000-0100-000080020000}"/>
            </a:ext>
          </a:extLst>
        </xdr:cNvPr>
        <xdr:cNvCxnSpPr/>
      </xdr:nvCxnSpPr>
      <xdr:spPr>
        <a:xfrm>
          <a:off x="15481300" y="1017460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154940</xdr:rowOff>
    </xdr:from>
    <xdr:to>
      <xdr:col>76</xdr:col>
      <xdr:colOff>165100</xdr:colOff>
      <xdr:row>59</xdr:row>
      <xdr:rowOff>85090</xdr:rowOff>
    </xdr:to>
    <xdr:sp macro="" textlink="">
      <xdr:nvSpPr>
        <xdr:cNvPr id="641" name="楕円 640">
          <a:extLst>
            <a:ext uri="{FF2B5EF4-FFF2-40B4-BE49-F238E27FC236}">
              <a16:creationId xmlns:a16="http://schemas.microsoft.com/office/drawing/2014/main" id="{00000000-0008-0000-0100-000081020000}"/>
            </a:ext>
          </a:extLst>
        </xdr:cNvPr>
        <xdr:cNvSpPr/>
      </xdr:nvSpPr>
      <xdr:spPr>
        <a:xfrm>
          <a:off x="14541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34290</xdr:rowOff>
    </xdr:from>
    <xdr:to>
      <xdr:col>81</xdr:col>
      <xdr:colOff>50800</xdr:colOff>
      <xdr:row>59</xdr:row>
      <xdr:rowOff>59055</xdr:rowOff>
    </xdr:to>
    <xdr:cxnSp macro="">
      <xdr:nvCxnSpPr>
        <xdr:cNvPr id="642" name="直線コネクタ 641">
          <a:extLst>
            <a:ext uri="{FF2B5EF4-FFF2-40B4-BE49-F238E27FC236}">
              <a16:creationId xmlns:a16="http://schemas.microsoft.com/office/drawing/2014/main" id="{00000000-0008-0000-0100-000082020000}"/>
            </a:ext>
          </a:extLst>
        </xdr:cNvPr>
        <xdr:cNvCxnSpPr/>
      </xdr:nvCxnSpPr>
      <xdr:spPr>
        <a:xfrm>
          <a:off x="14592300" y="1014984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166370</xdr:rowOff>
    </xdr:from>
    <xdr:to>
      <xdr:col>72</xdr:col>
      <xdr:colOff>38100</xdr:colOff>
      <xdr:row>59</xdr:row>
      <xdr:rowOff>96520</xdr:rowOff>
    </xdr:to>
    <xdr:sp macro="" textlink="">
      <xdr:nvSpPr>
        <xdr:cNvPr id="643" name="楕円 642">
          <a:extLst>
            <a:ext uri="{FF2B5EF4-FFF2-40B4-BE49-F238E27FC236}">
              <a16:creationId xmlns:a16="http://schemas.microsoft.com/office/drawing/2014/main" id="{00000000-0008-0000-0100-000083020000}"/>
            </a:ext>
          </a:extLst>
        </xdr:cNvPr>
        <xdr:cNvSpPr/>
      </xdr:nvSpPr>
      <xdr:spPr>
        <a:xfrm>
          <a:off x="1365250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34290</xdr:rowOff>
    </xdr:from>
    <xdr:to>
      <xdr:col>76</xdr:col>
      <xdr:colOff>114300</xdr:colOff>
      <xdr:row>59</xdr:row>
      <xdr:rowOff>45720</xdr:rowOff>
    </xdr:to>
    <xdr:cxnSp macro="">
      <xdr:nvCxnSpPr>
        <xdr:cNvPr id="644" name="直線コネクタ 643">
          <a:extLst>
            <a:ext uri="{FF2B5EF4-FFF2-40B4-BE49-F238E27FC236}">
              <a16:creationId xmlns:a16="http://schemas.microsoft.com/office/drawing/2014/main" id="{00000000-0008-0000-0100-000084020000}"/>
            </a:ext>
          </a:extLst>
        </xdr:cNvPr>
        <xdr:cNvCxnSpPr/>
      </xdr:nvCxnSpPr>
      <xdr:spPr>
        <a:xfrm flipV="1">
          <a:off x="13703300" y="1014984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29210</xdr:rowOff>
    </xdr:from>
    <xdr:to>
      <xdr:col>67</xdr:col>
      <xdr:colOff>101600</xdr:colOff>
      <xdr:row>59</xdr:row>
      <xdr:rowOff>130810</xdr:rowOff>
    </xdr:to>
    <xdr:sp macro="" textlink="">
      <xdr:nvSpPr>
        <xdr:cNvPr id="645" name="楕円 644">
          <a:extLst>
            <a:ext uri="{FF2B5EF4-FFF2-40B4-BE49-F238E27FC236}">
              <a16:creationId xmlns:a16="http://schemas.microsoft.com/office/drawing/2014/main" id="{00000000-0008-0000-0100-000085020000}"/>
            </a:ext>
          </a:extLst>
        </xdr:cNvPr>
        <xdr:cNvSpPr/>
      </xdr:nvSpPr>
      <xdr:spPr>
        <a:xfrm>
          <a:off x="127635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45720</xdr:rowOff>
    </xdr:from>
    <xdr:to>
      <xdr:col>71</xdr:col>
      <xdr:colOff>177800</xdr:colOff>
      <xdr:row>59</xdr:row>
      <xdr:rowOff>80010</xdr:rowOff>
    </xdr:to>
    <xdr:cxnSp macro="">
      <xdr:nvCxnSpPr>
        <xdr:cNvPr id="646" name="直線コネクタ 645">
          <a:extLst>
            <a:ext uri="{FF2B5EF4-FFF2-40B4-BE49-F238E27FC236}">
              <a16:creationId xmlns:a16="http://schemas.microsoft.com/office/drawing/2014/main" id="{00000000-0008-0000-0100-000086020000}"/>
            </a:ext>
          </a:extLst>
        </xdr:cNvPr>
        <xdr:cNvCxnSpPr/>
      </xdr:nvCxnSpPr>
      <xdr:spPr>
        <a:xfrm flipV="1">
          <a:off x="12814300" y="1016127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68597</xdr:rowOff>
    </xdr:from>
    <xdr:ext cx="405111" cy="259045"/>
    <xdr:sp macro="" textlink="">
      <xdr:nvSpPr>
        <xdr:cNvPr id="647" name="n_1aveValue【学校施設】&#10;有形固定資産減価償却率">
          <a:extLst>
            <a:ext uri="{FF2B5EF4-FFF2-40B4-BE49-F238E27FC236}">
              <a16:creationId xmlns:a16="http://schemas.microsoft.com/office/drawing/2014/main" id="{00000000-0008-0000-0100-000087020000}"/>
            </a:ext>
          </a:extLst>
        </xdr:cNvPr>
        <xdr:cNvSpPr txBox="1"/>
      </xdr:nvSpPr>
      <xdr:spPr>
        <a:xfrm>
          <a:off x="15266044" y="1035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47642</xdr:rowOff>
    </xdr:from>
    <xdr:ext cx="405111" cy="259045"/>
    <xdr:sp macro="" textlink="">
      <xdr:nvSpPr>
        <xdr:cNvPr id="648" name="n_2aveValue【学校施設】&#10;有形固定資産減価償却率">
          <a:extLst>
            <a:ext uri="{FF2B5EF4-FFF2-40B4-BE49-F238E27FC236}">
              <a16:creationId xmlns:a16="http://schemas.microsoft.com/office/drawing/2014/main" id="{00000000-0008-0000-0100-000088020000}"/>
            </a:ext>
          </a:extLst>
        </xdr:cNvPr>
        <xdr:cNvSpPr txBox="1"/>
      </xdr:nvSpPr>
      <xdr:spPr>
        <a:xfrm>
          <a:off x="14389744" y="1033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26687</xdr:rowOff>
    </xdr:from>
    <xdr:ext cx="405111" cy="259045"/>
    <xdr:sp macro="" textlink="">
      <xdr:nvSpPr>
        <xdr:cNvPr id="649" name="n_3aveValue【学校施設】&#10;有形固定資産減価償却率">
          <a:extLst>
            <a:ext uri="{FF2B5EF4-FFF2-40B4-BE49-F238E27FC236}">
              <a16:creationId xmlns:a16="http://schemas.microsoft.com/office/drawing/2014/main" id="{00000000-0008-0000-0100-000089020000}"/>
            </a:ext>
          </a:extLst>
        </xdr:cNvPr>
        <xdr:cNvSpPr txBox="1"/>
      </xdr:nvSpPr>
      <xdr:spPr>
        <a:xfrm>
          <a:off x="135007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13352</xdr:rowOff>
    </xdr:from>
    <xdr:ext cx="405111" cy="259045"/>
    <xdr:sp macro="" textlink="">
      <xdr:nvSpPr>
        <xdr:cNvPr id="650" name="n_4aveValue【学校施設】&#10;有形固定資産減価償却率">
          <a:extLst>
            <a:ext uri="{FF2B5EF4-FFF2-40B4-BE49-F238E27FC236}">
              <a16:creationId xmlns:a16="http://schemas.microsoft.com/office/drawing/2014/main" id="{00000000-0008-0000-0100-00008A020000}"/>
            </a:ext>
          </a:extLst>
        </xdr:cNvPr>
        <xdr:cNvSpPr txBox="1"/>
      </xdr:nvSpPr>
      <xdr:spPr>
        <a:xfrm>
          <a:off x="12611744" y="1030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126382</xdr:rowOff>
    </xdr:from>
    <xdr:ext cx="405111" cy="259045"/>
    <xdr:sp macro="" textlink="">
      <xdr:nvSpPr>
        <xdr:cNvPr id="651" name="n_1mainValue【学校施設】&#10;有形固定資産減価償却率">
          <a:extLst>
            <a:ext uri="{FF2B5EF4-FFF2-40B4-BE49-F238E27FC236}">
              <a16:creationId xmlns:a16="http://schemas.microsoft.com/office/drawing/2014/main" id="{00000000-0008-0000-0100-00008B020000}"/>
            </a:ext>
          </a:extLst>
        </xdr:cNvPr>
        <xdr:cNvSpPr txBox="1"/>
      </xdr:nvSpPr>
      <xdr:spPr>
        <a:xfrm>
          <a:off x="1526604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101617</xdr:rowOff>
    </xdr:from>
    <xdr:ext cx="405111" cy="259045"/>
    <xdr:sp macro="" textlink="">
      <xdr:nvSpPr>
        <xdr:cNvPr id="652" name="n_2mainValue【学校施設】&#10;有形固定資産減価償却率">
          <a:extLst>
            <a:ext uri="{FF2B5EF4-FFF2-40B4-BE49-F238E27FC236}">
              <a16:creationId xmlns:a16="http://schemas.microsoft.com/office/drawing/2014/main" id="{00000000-0008-0000-0100-00008C020000}"/>
            </a:ext>
          </a:extLst>
        </xdr:cNvPr>
        <xdr:cNvSpPr txBox="1"/>
      </xdr:nvSpPr>
      <xdr:spPr>
        <a:xfrm>
          <a:off x="143897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113047</xdr:rowOff>
    </xdr:from>
    <xdr:ext cx="405111" cy="259045"/>
    <xdr:sp macro="" textlink="">
      <xdr:nvSpPr>
        <xdr:cNvPr id="653" name="n_3mainValue【学校施設】&#10;有形固定資産減価償却率">
          <a:extLst>
            <a:ext uri="{FF2B5EF4-FFF2-40B4-BE49-F238E27FC236}">
              <a16:creationId xmlns:a16="http://schemas.microsoft.com/office/drawing/2014/main" id="{00000000-0008-0000-0100-00008D020000}"/>
            </a:ext>
          </a:extLst>
        </xdr:cNvPr>
        <xdr:cNvSpPr txBox="1"/>
      </xdr:nvSpPr>
      <xdr:spPr>
        <a:xfrm>
          <a:off x="13500744"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147337</xdr:rowOff>
    </xdr:from>
    <xdr:ext cx="405111" cy="259045"/>
    <xdr:sp macro="" textlink="">
      <xdr:nvSpPr>
        <xdr:cNvPr id="654" name="n_4mainValue【学校施設】&#10;有形固定資産減価償却率">
          <a:extLst>
            <a:ext uri="{FF2B5EF4-FFF2-40B4-BE49-F238E27FC236}">
              <a16:creationId xmlns:a16="http://schemas.microsoft.com/office/drawing/2014/main" id="{00000000-0008-0000-0100-00008E020000}"/>
            </a:ext>
          </a:extLst>
        </xdr:cNvPr>
        <xdr:cNvSpPr txBox="1"/>
      </xdr:nvSpPr>
      <xdr:spPr>
        <a:xfrm>
          <a:off x="12611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5" name="正方形/長方形 654">
          <a:extLst>
            <a:ext uri="{FF2B5EF4-FFF2-40B4-BE49-F238E27FC236}">
              <a16:creationId xmlns:a16="http://schemas.microsoft.com/office/drawing/2014/main" id="{00000000-0008-0000-0100-00008F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6" name="正方形/長方形 655">
          <a:extLst>
            <a:ext uri="{FF2B5EF4-FFF2-40B4-BE49-F238E27FC236}">
              <a16:creationId xmlns:a16="http://schemas.microsoft.com/office/drawing/2014/main" id="{00000000-0008-0000-0100-000090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7" name="正方形/長方形 656">
          <a:extLst>
            <a:ext uri="{FF2B5EF4-FFF2-40B4-BE49-F238E27FC236}">
              <a16:creationId xmlns:a16="http://schemas.microsoft.com/office/drawing/2014/main" id="{00000000-0008-0000-0100-000091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8" name="正方形/長方形 657">
          <a:extLst>
            <a:ext uri="{FF2B5EF4-FFF2-40B4-BE49-F238E27FC236}">
              <a16:creationId xmlns:a16="http://schemas.microsoft.com/office/drawing/2014/main" id="{00000000-0008-0000-0100-000092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59" name="正方形/長方形 658">
          <a:extLst>
            <a:ext uri="{FF2B5EF4-FFF2-40B4-BE49-F238E27FC236}">
              <a16:creationId xmlns:a16="http://schemas.microsoft.com/office/drawing/2014/main" id="{00000000-0008-0000-0100-000093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0" name="正方形/長方形 659">
          <a:extLst>
            <a:ext uri="{FF2B5EF4-FFF2-40B4-BE49-F238E27FC236}">
              <a16:creationId xmlns:a16="http://schemas.microsoft.com/office/drawing/2014/main" id="{00000000-0008-0000-0100-000094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1" name="正方形/長方形 660">
          <a:extLst>
            <a:ext uri="{FF2B5EF4-FFF2-40B4-BE49-F238E27FC236}">
              <a16:creationId xmlns:a16="http://schemas.microsoft.com/office/drawing/2014/main" id="{00000000-0008-0000-0100-000095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2" name="正方形/長方形 661">
          <a:extLst>
            <a:ext uri="{FF2B5EF4-FFF2-40B4-BE49-F238E27FC236}">
              <a16:creationId xmlns:a16="http://schemas.microsoft.com/office/drawing/2014/main" id="{00000000-0008-0000-0100-000096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3" name="テキスト ボックス 662">
          <a:extLst>
            <a:ext uri="{FF2B5EF4-FFF2-40B4-BE49-F238E27FC236}">
              <a16:creationId xmlns:a16="http://schemas.microsoft.com/office/drawing/2014/main" id="{00000000-0008-0000-0100-000097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4" name="直線コネクタ 663">
          <a:extLst>
            <a:ext uri="{FF2B5EF4-FFF2-40B4-BE49-F238E27FC236}">
              <a16:creationId xmlns:a16="http://schemas.microsoft.com/office/drawing/2014/main" id="{00000000-0008-0000-0100-000098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65" name="テキスト ボックス 664">
          <a:extLst>
            <a:ext uri="{FF2B5EF4-FFF2-40B4-BE49-F238E27FC236}">
              <a16:creationId xmlns:a16="http://schemas.microsoft.com/office/drawing/2014/main" id="{00000000-0008-0000-0100-000099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666" name="直線コネクタ 665">
          <a:extLst>
            <a:ext uri="{FF2B5EF4-FFF2-40B4-BE49-F238E27FC236}">
              <a16:creationId xmlns:a16="http://schemas.microsoft.com/office/drawing/2014/main" id="{00000000-0008-0000-0100-00009A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7" name="テキスト ボックス 666">
          <a:extLst>
            <a:ext uri="{FF2B5EF4-FFF2-40B4-BE49-F238E27FC236}">
              <a16:creationId xmlns:a16="http://schemas.microsoft.com/office/drawing/2014/main" id="{00000000-0008-0000-0100-00009B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8" name="直線コネクタ 667">
          <a:extLst>
            <a:ext uri="{FF2B5EF4-FFF2-40B4-BE49-F238E27FC236}">
              <a16:creationId xmlns:a16="http://schemas.microsoft.com/office/drawing/2014/main" id="{00000000-0008-0000-0100-00009C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69" name="テキスト ボックス 668">
          <a:extLst>
            <a:ext uri="{FF2B5EF4-FFF2-40B4-BE49-F238E27FC236}">
              <a16:creationId xmlns:a16="http://schemas.microsoft.com/office/drawing/2014/main" id="{00000000-0008-0000-0100-00009D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0" name="直線コネクタ 669">
          <a:extLst>
            <a:ext uri="{FF2B5EF4-FFF2-40B4-BE49-F238E27FC236}">
              <a16:creationId xmlns:a16="http://schemas.microsoft.com/office/drawing/2014/main" id="{00000000-0008-0000-0100-00009E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1" name="テキスト ボックス 670">
          <a:extLst>
            <a:ext uri="{FF2B5EF4-FFF2-40B4-BE49-F238E27FC236}">
              <a16:creationId xmlns:a16="http://schemas.microsoft.com/office/drawing/2014/main" id="{00000000-0008-0000-0100-00009F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2" name="直線コネクタ 671">
          <a:extLst>
            <a:ext uri="{FF2B5EF4-FFF2-40B4-BE49-F238E27FC236}">
              <a16:creationId xmlns:a16="http://schemas.microsoft.com/office/drawing/2014/main" id="{00000000-0008-0000-0100-0000A0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3" name="テキスト ボックス 672">
          <a:extLst>
            <a:ext uri="{FF2B5EF4-FFF2-40B4-BE49-F238E27FC236}">
              <a16:creationId xmlns:a16="http://schemas.microsoft.com/office/drawing/2014/main" id="{00000000-0008-0000-0100-0000A1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4" name="直線コネクタ 673">
          <a:extLst>
            <a:ext uri="{FF2B5EF4-FFF2-40B4-BE49-F238E27FC236}">
              <a16:creationId xmlns:a16="http://schemas.microsoft.com/office/drawing/2014/main" id="{00000000-0008-0000-0100-0000A2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5" name="テキスト ボックス 674">
          <a:extLst>
            <a:ext uri="{FF2B5EF4-FFF2-40B4-BE49-F238E27FC236}">
              <a16:creationId xmlns:a16="http://schemas.microsoft.com/office/drawing/2014/main" id="{00000000-0008-0000-0100-0000A3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a:extLst>
            <a:ext uri="{FF2B5EF4-FFF2-40B4-BE49-F238E27FC236}">
              <a16:creationId xmlns:a16="http://schemas.microsoft.com/office/drawing/2014/main" id="{00000000-0008-0000-0100-0000A4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学校施設】&#10;一人当たり面積グラフ枠">
          <a:extLst>
            <a:ext uri="{FF2B5EF4-FFF2-40B4-BE49-F238E27FC236}">
              <a16:creationId xmlns:a16="http://schemas.microsoft.com/office/drawing/2014/main" id="{00000000-0008-0000-0100-0000A6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144780</xdr:rowOff>
    </xdr:from>
    <xdr:to>
      <xdr:col>116</xdr:col>
      <xdr:colOff>62864</xdr:colOff>
      <xdr:row>64</xdr:row>
      <xdr:rowOff>42672</xdr:rowOff>
    </xdr:to>
    <xdr:cxnSp macro="">
      <xdr:nvCxnSpPr>
        <xdr:cNvPr id="679" name="直線コネクタ 678">
          <a:extLst>
            <a:ext uri="{FF2B5EF4-FFF2-40B4-BE49-F238E27FC236}">
              <a16:creationId xmlns:a16="http://schemas.microsoft.com/office/drawing/2014/main" id="{00000000-0008-0000-0100-0000A7020000}"/>
            </a:ext>
          </a:extLst>
        </xdr:cNvPr>
        <xdr:cNvCxnSpPr/>
      </xdr:nvCxnSpPr>
      <xdr:spPr>
        <a:xfrm flipV="1">
          <a:off x="22160864" y="9574530"/>
          <a:ext cx="0" cy="1440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46499</xdr:rowOff>
    </xdr:from>
    <xdr:ext cx="469744" cy="259045"/>
    <xdr:sp macro="" textlink="">
      <xdr:nvSpPr>
        <xdr:cNvPr id="680" name="【学校施設】&#10;一人当たり面積最小値テキスト">
          <a:extLst>
            <a:ext uri="{FF2B5EF4-FFF2-40B4-BE49-F238E27FC236}">
              <a16:creationId xmlns:a16="http://schemas.microsoft.com/office/drawing/2014/main" id="{00000000-0008-0000-0100-0000A8020000}"/>
            </a:ext>
          </a:extLst>
        </xdr:cNvPr>
        <xdr:cNvSpPr txBox="1"/>
      </xdr:nvSpPr>
      <xdr:spPr>
        <a:xfrm>
          <a:off x="22199600" y="11019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42672</xdr:rowOff>
    </xdr:from>
    <xdr:to>
      <xdr:col>116</xdr:col>
      <xdr:colOff>152400</xdr:colOff>
      <xdr:row>64</xdr:row>
      <xdr:rowOff>42672</xdr:rowOff>
    </xdr:to>
    <xdr:cxnSp macro="">
      <xdr:nvCxnSpPr>
        <xdr:cNvPr id="681" name="直線コネクタ 680">
          <a:extLst>
            <a:ext uri="{FF2B5EF4-FFF2-40B4-BE49-F238E27FC236}">
              <a16:creationId xmlns:a16="http://schemas.microsoft.com/office/drawing/2014/main" id="{00000000-0008-0000-0100-0000A9020000}"/>
            </a:ext>
          </a:extLst>
        </xdr:cNvPr>
        <xdr:cNvCxnSpPr/>
      </xdr:nvCxnSpPr>
      <xdr:spPr>
        <a:xfrm>
          <a:off x="22072600" y="11015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91457</xdr:rowOff>
    </xdr:from>
    <xdr:ext cx="469744" cy="259045"/>
    <xdr:sp macro="" textlink="">
      <xdr:nvSpPr>
        <xdr:cNvPr id="682" name="【学校施設】&#10;一人当たり面積最大値テキスト">
          <a:extLst>
            <a:ext uri="{FF2B5EF4-FFF2-40B4-BE49-F238E27FC236}">
              <a16:creationId xmlns:a16="http://schemas.microsoft.com/office/drawing/2014/main" id="{00000000-0008-0000-0100-0000AA020000}"/>
            </a:ext>
          </a:extLst>
        </xdr:cNvPr>
        <xdr:cNvSpPr txBox="1"/>
      </xdr:nvSpPr>
      <xdr:spPr>
        <a:xfrm>
          <a:off x="22199600" y="934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144780</xdr:rowOff>
    </xdr:from>
    <xdr:to>
      <xdr:col>116</xdr:col>
      <xdr:colOff>152400</xdr:colOff>
      <xdr:row>55</xdr:row>
      <xdr:rowOff>144780</xdr:rowOff>
    </xdr:to>
    <xdr:cxnSp macro="">
      <xdr:nvCxnSpPr>
        <xdr:cNvPr id="683" name="直線コネクタ 682">
          <a:extLst>
            <a:ext uri="{FF2B5EF4-FFF2-40B4-BE49-F238E27FC236}">
              <a16:creationId xmlns:a16="http://schemas.microsoft.com/office/drawing/2014/main" id="{00000000-0008-0000-0100-0000AB020000}"/>
            </a:ext>
          </a:extLst>
        </xdr:cNvPr>
        <xdr:cNvCxnSpPr/>
      </xdr:nvCxnSpPr>
      <xdr:spPr>
        <a:xfrm>
          <a:off x="22072600" y="957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119905</xdr:rowOff>
    </xdr:from>
    <xdr:ext cx="469744" cy="259045"/>
    <xdr:sp macro="" textlink="">
      <xdr:nvSpPr>
        <xdr:cNvPr id="684" name="【学校施設】&#10;一人当たり面積平均値テキスト">
          <a:extLst>
            <a:ext uri="{FF2B5EF4-FFF2-40B4-BE49-F238E27FC236}">
              <a16:creationId xmlns:a16="http://schemas.microsoft.com/office/drawing/2014/main" id="{00000000-0008-0000-0100-0000AC020000}"/>
            </a:ext>
          </a:extLst>
        </xdr:cNvPr>
        <xdr:cNvSpPr txBox="1"/>
      </xdr:nvSpPr>
      <xdr:spPr>
        <a:xfrm>
          <a:off x="22199600" y="100640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97028</xdr:rowOff>
    </xdr:from>
    <xdr:to>
      <xdr:col>116</xdr:col>
      <xdr:colOff>114300</xdr:colOff>
      <xdr:row>60</xdr:row>
      <xdr:rowOff>27178</xdr:rowOff>
    </xdr:to>
    <xdr:sp macro="" textlink="">
      <xdr:nvSpPr>
        <xdr:cNvPr id="685" name="フローチャート: 判断 684">
          <a:extLst>
            <a:ext uri="{FF2B5EF4-FFF2-40B4-BE49-F238E27FC236}">
              <a16:creationId xmlns:a16="http://schemas.microsoft.com/office/drawing/2014/main" id="{00000000-0008-0000-0100-0000AD020000}"/>
            </a:ext>
          </a:extLst>
        </xdr:cNvPr>
        <xdr:cNvSpPr/>
      </xdr:nvSpPr>
      <xdr:spPr>
        <a:xfrm>
          <a:off x="22110700" y="1021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135890</xdr:rowOff>
    </xdr:from>
    <xdr:to>
      <xdr:col>112</xdr:col>
      <xdr:colOff>38100</xdr:colOff>
      <xdr:row>60</xdr:row>
      <xdr:rowOff>66040</xdr:rowOff>
    </xdr:to>
    <xdr:sp macro="" textlink="">
      <xdr:nvSpPr>
        <xdr:cNvPr id="686" name="フローチャート: 判断 685">
          <a:extLst>
            <a:ext uri="{FF2B5EF4-FFF2-40B4-BE49-F238E27FC236}">
              <a16:creationId xmlns:a16="http://schemas.microsoft.com/office/drawing/2014/main" id="{00000000-0008-0000-0100-0000AE020000}"/>
            </a:ext>
          </a:extLst>
        </xdr:cNvPr>
        <xdr:cNvSpPr/>
      </xdr:nvSpPr>
      <xdr:spPr>
        <a:xfrm>
          <a:off x="21272500" y="1025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122174</xdr:rowOff>
    </xdr:from>
    <xdr:to>
      <xdr:col>107</xdr:col>
      <xdr:colOff>101600</xdr:colOff>
      <xdr:row>60</xdr:row>
      <xdr:rowOff>52324</xdr:rowOff>
    </xdr:to>
    <xdr:sp macro="" textlink="">
      <xdr:nvSpPr>
        <xdr:cNvPr id="687" name="フローチャート: 判断 686">
          <a:extLst>
            <a:ext uri="{FF2B5EF4-FFF2-40B4-BE49-F238E27FC236}">
              <a16:creationId xmlns:a16="http://schemas.microsoft.com/office/drawing/2014/main" id="{00000000-0008-0000-0100-0000AF020000}"/>
            </a:ext>
          </a:extLst>
        </xdr:cNvPr>
        <xdr:cNvSpPr/>
      </xdr:nvSpPr>
      <xdr:spPr>
        <a:xfrm>
          <a:off x="20383500" y="10237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78740</xdr:rowOff>
    </xdr:from>
    <xdr:to>
      <xdr:col>102</xdr:col>
      <xdr:colOff>165100</xdr:colOff>
      <xdr:row>61</xdr:row>
      <xdr:rowOff>8890</xdr:rowOff>
    </xdr:to>
    <xdr:sp macro="" textlink="">
      <xdr:nvSpPr>
        <xdr:cNvPr id="688" name="フローチャート: 判断 687">
          <a:extLst>
            <a:ext uri="{FF2B5EF4-FFF2-40B4-BE49-F238E27FC236}">
              <a16:creationId xmlns:a16="http://schemas.microsoft.com/office/drawing/2014/main" id="{00000000-0008-0000-0100-0000B0020000}"/>
            </a:ext>
          </a:extLst>
        </xdr:cNvPr>
        <xdr:cNvSpPr/>
      </xdr:nvSpPr>
      <xdr:spPr>
        <a:xfrm>
          <a:off x="194945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101600</xdr:rowOff>
    </xdr:from>
    <xdr:to>
      <xdr:col>98</xdr:col>
      <xdr:colOff>38100</xdr:colOff>
      <xdr:row>61</xdr:row>
      <xdr:rowOff>31750</xdr:rowOff>
    </xdr:to>
    <xdr:sp macro="" textlink="">
      <xdr:nvSpPr>
        <xdr:cNvPr id="689" name="フローチャート: 判断 688">
          <a:extLst>
            <a:ext uri="{FF2B5EF4-FFF2-40B4-BE49-F238E27FC236}">
              <a16:creationId xmlns:a16="http://schemas.microsoft.com/office/drawing/2014/main" id="{00000000-0008-0000-0100-0000B1020000}"/>
            </a:ext>
          </a:extLst>
        </xdr:cNvPr>
        <xdr:cNvSpPr/>
      </xdr:nvSpPr>
      <xdr:spPr>
        <a:xfrm>
          <a:off x="18605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00000000-0008-0000-0100-0000B2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00000000-0008-0000-0100-0000B3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00000000-0008-0000-0100-0000B4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00000000-0008-0000-0100-0000B5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00000000-0008-0000-0100-0000B6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69596</xdr:rowOff>
    </xdr:from>
    <xdr:to>
      <xdr:col>116</xdr:col>
      <xdr:colOff>114300</xdr:colOff>
      <xdr:row>60</xdr:row>
      <xdr:rowOff>171196</xdr:rowOff>
    </xdr:to>
    <xdr:sp macro="" textlink="">
      <xdr:nvSpPr>
        <xdr:cNvPr id="695" name="楕円 694">
          <a:extLst>
            <a:ext uri="{FF2B5EF4-FFF2-40B4-BE49-F238E27FC236}">
              <a16:creationId xmlns:a16="http://schemas.microsoft.com/office/drawing/2014/main" id="{00000000-0008-0000-0100-0000B7020000}"/>
            </a:ext>
          </a:extLst>
        </xdr:cNvPr>
        <xdr:cNvSpPr/>
      </xdr:nvSpPr>
      <xdr:spPr>
        <a:xfrm>
          <a:off x="22110700" y="1035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48023</xdr:rowOff>
    </xdr:from>
    <xdr:ext cx="469744" cy="259045"/>
    <xdr:sp macro="" textlink="">
      <xdr:nvSpPr>
        <xdr:cNvPr id="696" name="【学校施設】&#10;一人当たり面積該当値テキスト">
          <a:extLst>
            <a:ext uri="{FF2B5EF4-FFF2-40B4-BE49-F238E27FC236}">
              <a16:creationId xmlns:a16="http://schemas.microsoft.com/office/drawing/2014/main" id="{00000000-0008-0000-0100-0000B8020000}"/>
            </a:ext>
          </a:extLst>
        </xdr:cNvPr>
        <xdr:cNvSpPr txBox="1"/>
      </xdr:nvSpPr>
      <xdr:spPr>
        <a:xfrm>
          <a:off x="22199600" y="10335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100838</xdr:rowOff>
    </xdr:from>
    <xdr:to>
      <xdr:col>112</xdr:col>
      <xdr:colOff>38100</xdr:colOff>
      <xdr:row>61</xdr:row>
      <xdr:rowOff>30988</xdr:rowOff>
    </xdr:to>
    <xdr:sp macro="" textlink="">
      <xdr:nvSpPr>
        <xdr:cNvPr id="697" name="楕円 696">
          <a:extLst>
            <a:ext uri="{FF2B5EF4-FFF2-40B4-BE49-F238E27FC236}">
              <a16:creationId xmlns:a16="http://schemas.microsoft.com/office/drawing/2014/main" id="{00000000-0008-0000-0100-0000B9020000}"/>
            </a:ext>
          </a:extLst>
        </xdr:cNvPr>
        <xdr:cNvSpPr/>
      </xdr:nvSpPr>
      <xdr:spPr>
        <a:xfrm>
          <a:off x="21272500" y="1038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120396</xdr:rowOff>
    </xdr:from>
    <xdr:to>
      <xdr:col>116</xdr:col>
      <xdr:colOff>63500</xdr:colOff>
      <xdr:row>60</xdr:row>
      <xdr:rowOff>151638</xdr:rowOff>
    </xdr:to>
    <xdr:cxnSp macro="">
      <xdr:nvCxnSpPr>
        <xdr:cNvPr id="698" name="直線コネクタ 697">
          <a:extLst>
            <a:ext uri="{FF2B5EF4-FFF2-40B4-BE49-F238E27FC236}">
              <a16:creationId xmlns:a16="http://schemas.microsoft.com/office/drawing/2014/main" id="{00000000-0008-0000-0100-0000BA020000}"/>
            </a:ext>
          </a:extLst>
        </xdr:cNvPr>
        <xdr:cNvCxnSpPr/>
      </xdr:nvCxnSpPr>
      <xdr:spPr>
        <a:xfrm flipV="1">
          <a:off x="21323300" y="10407396"/>
          <a:ext cx="8382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54356</xdr:rowOff>
    </xdr:from>
    <xdr:to>
      <xdr:col>107</xdr:col>
      <xdr:colOff>101600</xdr:colOff>
      <xdr:row>61</xdr:row>
      <xdr:rowOff>155956</xdr:rowOff>
    </xdr:to>
    <xdr:sp macro="" textlink="">
      <xdr:nvSpPr>
        <xdr:cNvPr id="699" name="楕円 698">
          <a:extLst>
            <a:ext uri="{FF2B5EF4-FFF2-40B4-BE49-F238E27FC236}">
              <a16:creationId xmlns:a16="http://schemas.microsoft.com/office/drawing/2014/main" id="{00000000-0008-0000-0100-0000BB020000}"/>
            </a:ext>
          </a:extLst>
        </xdr:cNvPr>
        <xdr:cNvSpPr/>
      </xdr:nvSpPr>
      <xdr:spPr>
        <a:xfrm>
          <a:off x="20383500" y="1051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151638</xdr:rowOff>
    </xdr:from>
    <xdr:to>
      <xdr:col>111</xdr:col>
      <xdr:colOff>177800</xdr:colOff>
      <xdr:row>61</xdr:row>
      <xdr:rowOff>105156</xdr:rowOff>
    </xdr:to>
    <xdr:cxnSp macro="">
      <xdr:nvCxnSpPr>
        <xdr:cNvPr id="700" name="直線コネクタ 699">
          <a:extLst>
            <a:ext uri="{FF2B5EF4-FFF2-40B4-BE49-F238E27FC236}">
              <a16:creationId xmlns:a16="http://schemas.microsoft.com/office/drawing/2014/main" id="{00000000-0008-0000-0100-0000BC020000}"/>
            </a:ext>
          </a:extLst>
        </xdr:cNvPr>
        <xdr:cNvCxnSpPr/>
      </xdr:nvCxnSpPr>
      <xdr:spPr>
        <a:xfrm flipV="1">
          <a:off x="20434300" y="10438638"/>
          <a:ext cx="889000" cy="12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133604</xdr:rowOff>
    </xdr:from>
    <xdr:to>
      <xdr:col>102</xdr:col>
      <xdr:colOff>165100</xdr:colOff>
      <xdr:row>61</xdr:row>
      <xdr:rowOff>63754</xdr:rowOff>
    </xdr:to>
    <xdr:sp macro="" textlink="">
      <xdr:nvSpPr>
        <xdr:cNvPr id="701" name="楕円 700">
          <a:extLst>
            <a:ext uri="{FF2B5EF4-FFF2-40B4-BE49-F238E27FC236}">
              <a16:creationId xmlns:a16="http://schemas.microsoft.com/office/drawing/2014/main" id="{00000000-0008-0000-0100-0000BD020000}"/>
            </a:ext>
          </a:extLst>
        </xdr:cNvPr>
        <xdr:cNvSpPr/>
      </xdr:nvSpPr>
      <xdr:spPr>
        <a:xfrm>
          <a:off x="19494500" y="1042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12954</xdr:rowOff>
    </xdr:from>
    <xdr:to>
      <xdr:col>107</xdr:col>
      <xdr:colOff>50800</xdr:colOff>
      <xdr:row>61</xdr:row>
      <xdr:rowOff>105156</xdr:rowOff>
    </xdr:to>
    <xdr:cxnSp macro="">
      <xdr:nvCxnSpPr>
        <xdr:cNvPr id="702" name="直線コネクタ 701">
          <a:extLst>
            <a:ext uri="{FF2B5EF4-FFF2-40B4-BE49-F238E27FC236}">
              <a16:creationId xmlns:a16="http://schemas.microsoft.com/office/drawing/2014/main" id="{00000000-0008-0000-0100-0000BE020000}"/>
            </a:ext>
          </a:extLst>
        </xdr:cNvPr>
        <xdr:cNvCxnSpPr/>
      </xdr:nvCxnSpPr>
      <xdr:spPr>
        <a:xfrm>
          <a:off x="19545300" y="10471404"/>
          <a:ext cx="889000" cy="9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20828</xdr:rowOff>
    </xdr:from>
    <xdr:to>
      <xdr:col>98</xdr:col>
      <xdr:colOff>38100</xdr:colOff>
      <xdr:row>61</xdr:row>
      <xdr:rowOff>122428</xdr:rowOff>
    </xdr:to>
    <xdr:sp macro="" textlink="">
      <xdr:nvSpPr>
        <xdr:cNvPr id="703" name="楕円 702">
          <a:extLst>
            <a:ext uri="{FF2B5EF4-FFF2-40B4-BE49-F238E27FC236}">
              <a16:creationId xmlns:a16="http://schemas.microsoft.com/office/drawing/2014/main" id="{00000000-0008-0000-0100-0000BF020000}"/>
            </a:ext>
          </a:extLst>
        </xdr:cNvPr>
        <xdr:cNvSpPr/>
      </xdr:nvSpPr>
      <xdr:spPr>
        <a:xfrm>
          <a:off x="18605500" y="1047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12954</xdr:rowOff>
    </xdr:from>
    <xdr:to>
      <xdr:col>102</xdr:col>
      <xdr:colOff>114300</xdr:colOff>
      <xdr:row>61</xdr:row>
      <xdr:rowOff>71628</xdr:rowOff>
    </xdr:to>
    <xdr:cxnSp macro="">
      <xdr:nvCxnSpPr>
        <xdr:cNvPr id="704" name="直線コネクタ 703">
          <a:extLst>
            <a:ext uri="{FF2B5EF4-FFF2-40B4-BE49-F238E27FC236}">
              <a16:creationId xmlns:a16="http://schemas.microsoft.com/office/drawing/2014/main" id="{00000000-0008-0000-0100-0000C0020000}"/>
            </a:ext>
          </a:extLst>
        </xdr:cNvPr>
        <xdr:cNvCxnSpPr/>
      </xdr:nvCxnSpPr>
      <xdr:spPr>
        <a:xfrm flipV="1">
          <a:off x="18656300" y="10471404"/>
          <a:ext cx="8890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82567</xdr:rowOff>
    </xdr:from>
    <xdr:ext cx="469744" cy="259045"/>
    <xdr:sp macro="" textlink="">
      <xdr:nvSpPr>
        <xdr:cNvPr id="705" name="n_1aveValue【学校施設】&#10;一人当たり面積">
          <a:extLst>
            <a:ext uri="{FF2B5EF4-FFF2-40B4-BE49-F238E27FC236}">
              <a16:creationId xmlns:a16="http://schemas.microsoft.com/office/drawing/2014/main" id="{00000000-0008-0000-0100-0000C1020000}"/>
            </a:ext>
          </a:extLst>
        </xdr:cNvPr>
        <xdr:cNvSpPr txBox="1"/>
      </xdr:nvSpPr>
      <xdr:spPr>
        <a:xfrm>
          <a:off x="21075727" y="1002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68851</xdr:rowOff>
    </xdr:from>
    <xdr:ext cx="469744" cy="259045"/>
    <xdr:sp macro="" textlink="">
      <xdr:nvSpPr>
        <xdr:cNvPr id="706" name="n_2aveValue【学校施設】&#10;一人当たり面積">
          <a:extLst>
            <a:ext uri="{FF2B5EF4-FFF2-40B4-BE49-F238E27FC236}">
              <a16:creationId xmlns:a16="http://schemas.microsoft.com/office/drawing/2014/main" id="{00000000-0008-0000-0100-0000C2020000}"/>
            </a:ext>
          </a:extLst>
        </xdr:cNvPr>
        <xdr:cNvSpPr txBox="1"/>
      </xdr:nvSpPr>
      <xdr:spPr>
        <a:xfrm>
          <a:off x="20199427" y="10012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25417</xdr:rowOff>
    </xdr:from>
    <xdr:ext cx="469744" cy="259045"/>
    <xdr:sp macro="" textlink="">
      <xdr:nvSpPr>
        <xdr:cNvPr id="707" name="n_3aveValue【学校施設】&#10;一人当たり面積">
          <a:extLst>
            <a:ext uri="{FF2B5EF4-FFF2-40B4-BE49-F238E27FC236}">
              <a16:creationId xmlns:a16="http://schemas.microsoft.com/office/drawing/2014/main" id="{00000000-0008-0000-0100-0000C3020000}"/>
            </a:ext>
          </a:extLst>
        </xdr:cNvPr>
        <xdr:cNvSpPr txBox="1"/>
      </xdr:nvSpPr>
      <xdr:spPr>
        <a:xfrm>
          <a:off x="19310427" y="1014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48277</xdr:rowOff>
    </xdr:from>
    <xdr:ext cx="469744" cy="259045"/>
    <xdr:sp macro="" textlink="">
      <xdr:nvSpPr>
        <xdr:cNvPr id="708" name="n_4aveValue【学校施設】&#10;一人当たり面積">
          <a:extLst>
            <a:ext uri="{FF2B5EF4-FFF2-40B4-BE49-F238E27FC236}">
              <a16:creationId xmlns:a16="http://schemas.microsoft.com/office/drawing/2014/main" id="{00000000-0008-0000-0100-0000C4020000}"/>
            </a:ext>
          </a:extLst>
        </xdr:cNvPr>
        <xdr:cNvSpPr txBox="1"/>
      </xdr:nvSpPr>
      <xdr:spPr>
        <a:xfrm>
          <a:off x="18421427" y="1016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22115</xdr:rowOff>
    </xdr:from>
    <xdr:ext cx="469744" cy="259045"/>
    <xdr:sp macro="" textlink="">
      <xdr:nvSpPr>
        <xdr:cNvPr id="709" name="n_1mainValue【学校施設】&#10;一人当たり面積">
          <a:extLst>
            <a:ext uri="{FF2B5EF4-FFF2-40B4-BE49-F238E27FC236}">
              <a16:creationId xmlns:a16="http://schemas.microsoft.com/office/drawing/2014/main" id="{00000000-0008-0000-0100-0000C5020000}"/>
            </a:ext>
          </a:extLst>
        </xdr:cNvPr>
        <xdr:cNvSpPr txBox="1"/>
      </xdr:nvSpPr>
      <xdr:spPr>
        <a:xfrm>
          <a:off x="21075727" y="10480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147083</xdr:rowOff>
    </xdr:from>
    <xdr:ext cx="469744" cy="259045"/>
    <xdr:sp macro="" textlink="">
      <xdr:nvSpPr>
        <xdr:cNvPr id="710" name="n_2mainValue【学校施設】&#10;一人当たり面積">
          <a:extLst>
            <a:ext uri="{FF2B5EF4-FFF2-40B4-BE49-F238E27FC236}">
              <a16:creationId xmlns:a16="http://schemas.microsoft.com/office/drawing/2014/main" id="{00000000-0008-0000-0100-0000C6020000}"/>
            </a:ext>
          </a:extLst>
        </xdr:cNvPr>
        <xdr:cNvSpPr txBox="1"/>
      </xdr:nvSpPr>
      <xdr:spPr>
        <a:xfrm>
          <a:off x="20199427" y="10605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54881</xdr:rowOff>
    </xdr:from>
    <xdr:ext cx="469744" cy="259045"/>
    <xdr:sp macro="" textlink="">
      <xdr:nvSpPr>
        <xdr:cNvPr id="711" name="n_3mainValue【学校施設】&#10;一人当たり面積">
          <a:extLst>
            <a:ext uri="{FF2B5EF4-FFF2-40B4-BE49-F238E27FC236}">
              <a16:creationId xmlns:a16="http://schemas.microsoft.com/office/drawing/2014/main" id="{00000000-0008-0000-0100-0000C7020000}"/>
            </a:ext>
          </a:extLst>
        </xdr:cNvPr>
        <xdr:cNvSpPr txBox="1"/>
      </xdr:nvSpPr>
      <xdr:spPr>
        <a:xfrm>
          <a:off x="19310427" y="10513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113555</xdr:rowOff>
    </xdr:from>
    <xdr:ext cx="469744" cy="259045"/>
    <xdr:sp macro="" textlink="">
      <xdr:nvSpPr>
        <xdr:cNvPr id="712" name="n_4mainValue【学校施設】&#10;一人当たり面積">
          <a:extLst>
            <a:ext uri="{FF2B5EF4-FFF2-40B4-BE49-F238E27FC236}">
              <a16:creationId xmlns:a16="http://schemas.microsoft.com/office/drawing/2014/main" id="{00000000-0008-0000-0100-0000C8020000}"/>
            </a:ext>
          </a:extLst>
        </xdr:cNvPr>
        <xdr:cNvSpPr txBox="1"/>
      </xdr:nvSpPr>
      <xdr:spPr>
        <a:xfrm>
          <a:off x="18421427" y="10572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a:extLst>
            <a:ext uri="{FF2B5EF4-FFF2-40B4-BE49-F238E27FC236}">
              <a16:creationId xmlns:a16="http://schemas.microsoft.com/office/drawing/2014/main" id="{00000000-0008-0000-0100-0000C9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a:extLst>
            <a:ext uri="{FF2B5EF4-FFF2-40B4-BE49-F238E27FC236}">
              <a16:creationId xmlns:a16="http://schemas.microsoft.com/office/drawing/2014/main" id="{00000000-0008-0000-0100-0000CA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a:extLst>
            <a:ext uri="{FF2B5EF4-FFF2-40B4-BE49-F238E27FC236}">
              <a16:creationId xmlns:a16="http://schemas.microsoft.com/office/drawing/2014/main" id="{00000000-0008-0000-0100-0000CB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a:extLst>
            <a:ext uri="{FF2B5EF4-FFF2-40B4-BE49-F238E27FC236}">
              <a16:creationId xmlns:a16="http://schemas.microsoft.com/office/drawing/2014/main" id="{00000000-0008-0000-0100-0000CC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a:extLst>
            <a:ext uri="{FF2B5EF4-FFF2-40B4-BE49-F238E27FC236}">
              <a16:creationId xmlns:a16="http://schemas.microsoft.com/office/drawing/2014/main" id="{00000000-0008-0000-0100-0000CD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a:extLst>
            <a:ext uri="{FF2B5EF4-FFF2-40B4-BE49-F238E27FC236}">
              <a16:creationId xmlns:a16="http://schemas.microsoft.com/office/drawing/2014/main" id="{00000000-0008-0000-0100-0000CE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a:extLst>
            <a:ext uri="{FF2B5EF4-FFF2-40B4-BE49-F238E27FC236}">
              <a16:creationId xmlns:a16="http://schemas.microsoft.com/office/drawing/2014/main" id="{00000000-0008-0000-0100-0000CF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a:extLst>
            <a:ext uri="{FF2B5EF4-FFF2-40B4-BE49-F238E27FC236}">
              <a16:creationId xmlns:a16="http://schemas.microsoft.com/office/drawing/2014/main" id="{00000000-0008-0000-0100-0000D0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a:extLst>
            <a:ext uri="{FF2B5EF4-FFF2-40B4-BE49-F238E27FC236}">
              <a16:creationId xmlns:a16="http://schemas.microsoft.com/office/drawing/2014/main" id="{00000000-0008-0000-0100-0000D1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a:extLst>
            <a:ext uri="{FF2B5EF4-FFF2-40B4-BE49-F238E27FC236}">
              <a16:creationId xmlns:a16="http://schemas.microsoft.com/office/drawing/2014/main" id="{00000000-0008-0000-0100-0000D2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a:extLst>
            <a:ext uri="{FF2B5EF4-FFF2-40B4-BE49-F238E27FC236}">
              <a16:creationId xmlns:a16="http://schemas.microsoft.com/office/drawing/2014/main" id="{00000000-0008-0000-0100-0000D3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4" name="直線コネクタ 723">
          <a:extLst>
            <a:ext uri="{FF2B5EF4-FFF2-40B4-BE49-F238E27FC236}">
              <a16:creationId xmlns:a16="http://schemas.microsoft.com/office/drawing/2014/main" id="{00000000-0008-0000-0100-0000D4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5" name="テキスト ボックス 724">
          <a:extLst>
            <a:ext uri="{FF2B5EF4-FFF2-40B4-BE49-F238E27FC236}">
              <a16:creationId xmlns:a16="http://schemas.microsoft.com/office/drawing/2014/main" id="{00000000-0008-0000-0100-0000D5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6" name="直線コネクタ 725">
          <a:extLst>
            <a:ext uri="{FF2B5EF4-FFF2-40B4-BE49-F238E27FC236}">
              <a16:creationId xmlns:a16="http://schemas.microsoft.com/office/drawing/2014/main" id="{00000000-0008-0000-0100-0000D6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7" name="テキスト ボックス 726">
          <a:extLst>
            <a:ext uri="{FF2B5EF4-FFF2-40B4-BE49-F238E27FC236}">
              <a16:creationId xmlns:a16="http://schemas.microsoft.com/office/drawing/2014/main" id="{00000000-0008-0000-0100-0000D7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28" name="直線コネクタ 727">
          <a:extLst>
            <a:ext uri="{FF2B5EF4-FFF2-40B4-BE49-F238E27FC236}">
              <a16:creationId xmlns:a16="http://schemas.microsoft.com/office/drawing/2014/main" id="{00000000-0008-0000-0100-0000D8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29" name="テキスト ボックス 728">
          <a:extLst>
            <a:ext uri="{FF2B5EF4-FFF2-40B4-BE49-F238E27FC236}">
              <a16:creationId xmlns:a16="http://schemas.microsoft.com/office/drawing/2014/main" id="{00000000-0008-0000-0100-0000D9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0" name="直線コネクタ 729">
          <a:extLst>
            <a:ext uri="{FF2B5EF4-FFF2-40B4-BE49-F238E27FC236}">
              <a16:creationId xmlns:a16="http://schemas.microsoft.com/office/drawing/2014/main" id="{00000000-0008-0000-0100-0000DA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1" name="テキスト ボックス 730">
          <a:extLst>
            <a:ext uri="{FF2B5EF4-FFF2-40B4-BE49-F238E27FC236}">
              <a16:creationId xmlns:a16="http://schemas.microsoft.com/office/drawing/2014/main" id="{00000000-0008-0000-0100-0000DB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2" name="直線コネクタ 731">
          <a:extLst>
            <a:ext uri="{FF2B5EF4-FFF2-40B4-BE49-F238E27FC236}">
              <a16:creationId xmlns:a16="http://schemas.microsoft.com/office/drawing/2014/main" id="{00000000-0008-0000-0100-0000DC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3" name="テキスト ボックス 732">
          <a:extLst>
            <a:ext uri="{FF2B5EF4-FFF2-40B4-BE49-F238E27FC236}">
              <a16:creationId xmlns:a16="http://schemas.microsoft.com/office/drawing/2014/main" id="{00000000-0008-0000-0100-0000DD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4" name="直線コネクタ 733">
          <a:extLst>
            <a:ext uri="{FF2B5EF4-FFF2-40B4-BE49-F238E27FC236}">
              <a16:creationId xmlns:a16="http://schemas.microsoft.com/office/drawing/2014/main" id="{00000000-0008-0000-0100-0000DE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5" name="テキスト ボックス 734">
          <a:extLst>
            <a:ext uri="{FF2B5EF4-FFF2-40B4-BE49-F238E27FC236}">
              <a16:creationId xmlns:a16="http://schemas.microsoft.com/office/drawing/2014/main" id="{00000000-0008-0000-0100-0000DF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6" name="直線コネクタ 735">
          <a:extLst>
            <a:ext uri="{FF2B5EF4-FFF2-40B4-BE49-F238E27FC236}">
              <a16:creationId xmlns:a16="http://schemas.microsoft.com/office/drawing/2014/main" id="{00000000-0008-0000-0100-0000E0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7" name="【児童館】&#10;有形固定資産減価償却率グラフ枠">
          <a:extLst>
            <a:ext uri="{FF2B5EF4-FFF2-40B4-BE49-F238E27FC236}">
              <a16:creationId xmlns:a16="http://schemas.microsoft.com/office/drawing/2014/main" id="{00000000-0008-0000-0100-0000E1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150768</xdr:rowOff>
    </xdr:from>
    <xdr:to>
      <xdr:col>85</xdr:col>
      <xdr:colOff>126364</xdr:colOff>
      <xdr:row>86</xdr:row>
      <xdr:rowOff>168729</xdr:rowOff>
    </xdr:to>
    <xdr:cxnSp macro="">
      <xdr:nvCxnSpPr>
        <xdr:cNvPr id="738" name="直線コネクタ 737">
          <a:extLst>
            <a:ext uri="{FF2B5EF4-FFF2-40B4-BE49-F238E27FC236}">
              <a16:creationId xmlns:a16="http://schemas.microsoft.com/office/drawing/2014/main" id="{00000000-0008-0000-0100-0000E2020000}"/>
            </a:ext>
          </a:extLst>
        </xdr:cNvPr>
        <xdr:cNvCxnSpPr/>
      </xdr:nvCxnSpPr>
      <xdr:spPr>
        <a:xfrm flipV="1">
          <a:off x="16318864" y="13352418"/>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39" name="【児童館】&#10;有形固定資産減価償却率最小値テキスト">
          <a:extLst>
            <a:ext uri="{FF2B5EF4-FFF2-40B4-BE49-F238E27FC236}">
              <a16:creationId xmlns:a16="http://schemas.microsoft.com/office/drawing/2014/main" id="{00000000-0008-0000-0100-0000E3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0" name="直線コネクタ 739">
          <a:extLst>
            <a:ext uri="{FF2B5EF4-FFF2-40B4-BE49-F238E27FC236}">
              <a16:creationId xmlns:a16="http://schemas.microsoft.com/office/drawing/2014/main" id="{00000000-0008-0000-0100-0000E4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97445</xdr:rowOff>
    </xdr:from>
    <xdr:ext cx="340478" cy="259045"/>
    <xdr:sp macro="" textlink="">
      <xdr:nvSpPr>
        <xdr:cNvPr id="741" name="【児童館】&#10;有形固定資産減価償却率最大値テキスト">
          <a:extLst>
            <a:ext uri="{FF2B5EF4-FFF2-40B4-BE49-F238E27FC236}">
              <a16:creationId xmlns:a16="http://schemas.microsoft.com/office/drawing/2014/main" id="{00000000-0008-0000-0100-0000E5020000}"/>
            </a:ext>
          </a:extLst>
        </xdr:cNvPr>
        <xdr:cNvSpPr txBox="1"/>
      </xdr:nvSpPr>
      <xdr:spPr>
        <a:xfrm>
          <a:off x="16357600" y="131276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150768</xdr:rowOff>
    </xdr:from>
    <xdr:to>
      <xdr:col>86</xdr:col>
      <xdr:colOff>25400</xdr:colOff>
      <xdr:row>77</xdr:row>
      <xdr:rowOff>150768</xdr:rowOff>
    </xdr:to>
    <xdr:cxnSp macro="">
      <xdr:nvCxnSpPr>
        <xdr:cNvPr id="742" name="直線コネクタ 741">
          <a:extLst>
            <a:ext uri="{FF2B5EF4-FFF2-40B4-BE49-F238E27FC236}">
              <a16:creationId xmlns:a16="http://schemas.microsoft.com/office/drawing/2014/main" id="{00000000-0008-0000-0100-0000E6020000}"/>
            </a:ext>
          </a:extLst>
        </xdr:cNvPr>
        <xdr:cNvCxnSpPr/>
      </xdr:nvCxnSpPr>
      <xdr:spPr>
        <a:xfrm>
          <a:off x="16230600" y="1335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158404</xdr:rowOff>
    </xdr:from>
    <xdr:ext cx="405111" cy="259045"/>
    <xdr:sp macro="" textlink="">
      <xdr:nvSpPr>
        <xdr:cNvPr id="743" name="【児童館】&#10;有形固定資産減価償却率平均値テキスト">
          <a:extLst>
            <a:ext uri="{FF2B5EF4-FFF2-40B4-BE49-F238E27FC236}">
              <a16:creationId xmlns:a16="http://schemas.microsoft.com/office/drawing/2014/main" id="{00000000-0008-0000-0100-0000E7020000}"/>
            </a:ext>
          </a:extLst>
        </xdr:cNvPr>
        <xdr:cNvSpPr txBox="1"/>
      </xdr:nvSpPr>
      <xdr:spPr>
        <a:xfrm>
          <a:off x="16357600" y="142173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8527</xdr:rowOff>
    </xdr:from>
    <xdr:to>
      <xdr:col>85</xdr:col>
      <xdr:colOff>177800</xdr:colOff>
      <xdr:row>83</xdr:row>
      <xdr:rowOff>110127</xdr:rowOff>
    </xdr:to>
    <xdr:sp macro="" textlink="">
      <xdr:nvSpPr>
        <xdr:cNvPr id="744" name="フローチャート: 判断 743">
          <a:extLst>
            <a:ext uri="{FF2B5EF4-FFF2-40B4-BE49-F238E27FC236}">
              <a16:creationId xmlns:a16="http://schemas.microsoft.com/office/drawing/2014/main" id="{00000000-0008-0000-0100-0000E8020000}"/>
            </a:ext>
          </a:extLst>
        </xdr:cNvPr>
        <xdr:cNvSpPr/>
      </xdr:nvSpPr>
      <xdr:spPr>
        <a:xfrm>
          <a:off x="16268700" y="1423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153851</xdr:rowOff>
    </xdr:from>
    <xdr:to>
      <xdr:col>81</xdr:col>
      <xdr:colOff>101600</xdr:colOff>
      <xdr:row>83</xdr:row>
      <xdr:rowOff>84001</xdr:rowOff>
    </xdr:to>
    <xdr:sp macro="" textlink="">
      <xdr:nvSpPr>
        <xdr:cNvPr id="745" name="フローチャート: 判断 744">
          <a:extLst>
            <a:ext uri="{FF2B5EF4-FFF2-40B4-BE49-F238E27FC236}">
              <a16:creationId xmlns:a16="http://schemas.microsoft.com/office/drawing/2014/main" id="{00000000-0008-0000-0100-0000E9020000}"/>
            </a:ext>
          </a:extLst>
        </xdr:cNvPr>
        <xdr:cNvSpPr/>
      </xdr:nvSpPr>
      <xdr:spPr>
        <a:xfrm>
          <a:off x="154305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111398</xdr:rowOff>
    </xdr:from>
    <xdr:to>
      <xdr:col>76</xdr:col>
      <xdr:colOff>165100</xdr:colOff>
      <xdr:row>83</xdr:row>
      <xdr:rowOff>41548</xdr:rowOff>
    </xdr:to>
    <xdr:sp macro="" textlink="">
      <xdr:nvSpPr>
        <xdr:cNvPr id="746" name="フローチャート: 判断 745">
          <a:extLst>
            <a:ext uri="{FF2B5EF4-FFF2-40B4-BE49-F238E27FC236}">
              <a16:creationId xmlns:a16="http://schemas.microsoft.com/office/drawing/2014/main" id="{00000000-0008-0000-0100-0000EA020000}"/>
            </a:ext>
          </a:extLst>
        </xdr:cNvPr>
        <xdr:cNvSpPr/>
      </xdr:nvSpPr>
      <xdr:spPr>
        <a:xfrm>
          <a:off x="14541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113030</xdr:rowOff>
    </xdr:from>
    <xdr:to>
      <xdr:col>72</xdr:col>
      <xdr:colOff>38100</xdr:colOff>
      <xdr:row>83</xdr:row>
      <xdr:rowOff>43180</xdr:rowOff>
    </xdr:to>
    <xdr:sp macro="" textlink="">
      <xdr:nvSpPr>
        <xdr:cNvPr id="747" name="フローチャート: 判断 746">
          <a:extLst>
            <a:ext uri="{FF2B5EF4-FFF2-40B4-BE49-F238E27FC236}">
              <a16:creationId xmlns:a16="http://schemas.microsoft.com/office/drawing/2014/main" id="{00000000-0008-0000-0100-0000EB020000}"/>
            </a:ext>
          </a:extLst>
        </xdr:cNvPr>
        <xdr:cNvSpPr/>
      </xdr:nvSpPr>
      <xdr:spPr>
        <a:xfrm>
          <a:off x="13652500" y="1417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748" name="フローチャート: 判断 747">
          <a:extLst>
            <a:ext uri="{FF2B5EF4-FFF2-40B4-BE49-F238E27FC236}">
              <a16:creationId xmlns:a16="http://schemas.microsoft.com/office/drawing/2014/main" id="{00000000-0008-0000-0100-0000EC020000}"/>
            </a:ext>
          </a:extLst>
        </xdr:cNvPr>
        <xdr:cNvSpPr/>
      </xdr:nvSpPr>
      <xdr:spPr>
        <a:xfrm>
          <a:off x="12763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00000000-0008-0000-0100-0000ED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00000000-0008-0000-0100-0000EE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00000000-0008-0000-0100-0000EF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00000000-0008-0000-0100-0000F0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100-0000F1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86</xdr:row>
      <xdr:rowOff>95069</xdr:rowOff>
    </xdr:from>
    <xdr:to>
      <xdr:col>67</xdr:col>
      <xdr:colOff>101600</xdr:colOff>
      <xdr:row>87</xdr:row>
      <xdr:rowOff>25219</xdr:rowOff>
    </xdr:to>
    <xdr:sp macro="" textlink="">
      <xdr:nvSpPr>
        <xdr:cNvPr id="754" name="楕円 753">
          <a:extLst>
            <a:ext uri="{FF2B5EF4-FFF2-40B4-BE49-F238E27FC236}">
              <a16:creationId xmlns:a16="http://schemas.microsoft.com/office/drawing/2014/main" id="{00000000-0008-0000-0100-0000F2020000}"/>
            </a:ext>
          </a:extLst>
        </xdr:cNvPr>
        <xdr:cNvSpPr/>
      </xdr:nvSpPr>
      <xdr:spPr>
        <a:xfrm>
          <a:off x="12763500" y="1483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100528</xdr:rowOff>
    </xdr:from>
    <xdr:ext cx="405111" cy="259045"/>
    <xdr:sp macro="" textlink="">
      <xdr:nvSpPr>
        <xdr:cNvPr id="755" name="n_1aveValue【児童館】&#10;有形固定資産減価償却率">
          <a:extLst>
            <a:ext uri="{FF2B5EF4-FFF2-40B4-BE49-F238E27FC236}">
              <a16:creationId xmlns:a16="http://schemas.microsoft.com/office/drawing/2014/main" id="{00000000-0008-0000-0100-0000F3020000}"/>
            </a:ext>
          </a:extLst>
        </xdr:cNvPr>
        <xdr:cNvSpPr txBox="1"/>
      </xdr:nvSpPr>
      <xdr:spPr>
        <a:xfrm>
          <a:off x="15266044" y="1398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58075</xdr:rowOff>
    </xdr:from>
    <xdr:ext cx="405111" cy="259045"/>
    <xdr:sp macro="" textlink="">
      <xdr:nvSpPr>
        <xdr:cNvPr id="756" name="n_2aveValue【児童館】&#10;有形固定資産減価償却率">
          <a:extLst>
            <a:ext uri="{FF2B5EF4-FFF2-40B4-BE49-F238E27FC236}">
              <a16:creationId xmlns:a16="http://schemas.microsoft.com/office/drawing/2014/main" id="{00000000-0008-0000-0100-0000F4020000}"/>
            </a:ext>
          </a:extLst>
        </xdr:cNvPr>
        <xdr:cNvSpPr txBox="1"/>
      </xdr:nvSpPr>
      <xdr:spPr>
        <a:xfrm>
          <a:off x="143897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59707</xdr:rowOff>
    </xdr:from>
    <xdr:ext cx="405111" cy="259045"/>
    <xdr:sp macro="" textlink="">
      <xdr:nvSpPr>
        <xdr:cNvPr id="757" name="n_3aveValue【児童館】&#10;有形固定資産減価償却率">
          <a:extLst>
            <a:ext uri="{FF2B5EF4-FFF2-40B4-BE49-F238E27FC236}">
              <a16:creationId xmlns:a16="http://schemas.microsoft.com/office/drawing/2014/main" id="{00000000-0008-0000-0100-0000F5020000}"/>
            </a:ext>
          </a:extLst>
        </xdr:cNvPr>
        <xdr:cNvSpPr txBox="1"/>
      </xdr:nvSpPr>
      <xdr:spPr>
        <a:xfrm>
          <a:off x="13500744" y="1394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22151</xdr:rowOff>
    </xdr:from>
    <xdr:ext cx="405111" cy="259045"/>
    <xdr:sp macro="" textlink="">
      <xdr:nvSpPr>
        <xdr:cNvPr id="758" name="n_4aveValue【児童館】&#10;有形固定資産減価償却率">
          <a:extLst>
            <a:ext uri="{FF2B5EF4-FFF2-40B4-BE49-F238E27FC236}">
              <a16:creationId xmlns:a16="http://schemas.microsoft.com/office/drawing/2014/main" id="{00000000-0008-0000-0100-0000F6020000}"/>
            </a:ext>
          </a:extLst>
        </xdr:cNvPr>
        <xdr:cNvSpPr txBox="1"/>
      </xdr:nvSpPr>
      <xdr:spPr>
        <a:xfrm>
          <a:off x="12611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87</xdr:row>
      <xdr:rowOff>16346</xdr:rowOff>
    </xdr:from>
    <xdr:ext cx="405111" cy="259045"/>
    <xdr:sp macro="" textlink="">
      <xdr:nvSpPr>
        <xdr:cNvPr id="759" name="n_4mainValue【児童館】&#10;有形固定資産減価償却率">
          <a:extLst>
            <a:ext uri="{FF2B5EF4-FFF2-40B4-BE49-F238E27FC236}">
              <a16:creationId xmlns:a16="http://schemas.microsoft.com/office/drawing/2014/main" id="{00000000-0008-0000-0100-0000F7020000}"/>
            </a:ext>
          </a:extLst>
        </xdr:cNvPr>
        <xdr:cNvSpPr txBox="1"/>
      </xdr:nvSpPr>
      <xdr:spPr>
        <a:xfrm>
          <a:off x="12611744" y="14932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0" name="正方形/長方形 759">
          <a:extLst>
            <a:ext uri="{FF2B5EF4-FFF2-40B4-BE49-F238E27FC236}">
              <a16:creationId xmlns:a16="http://schemas.microsoft.com/office/drawing/2014/main" id="{00000000-0008-0000-0100-0000F8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61" name="正方形/長方形 760">
          <a:extLst>
            <a:ext uri="{FF2B5EF4-FFF2-40B4-BE49-F238E27FC236}">
              <a16:creationId xmlns:a16="http://schemas.microsoft.com/office/drawing/2014/main" id="{00000000-0008-0000-0100-0000F9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62" name="正方形/長方形 761">
          <a:extLst>
            <a:ext uri="{FF2B5EF4-FFF2-40B4-BE49-F238E27FC236}">
              <a16:creationId xmlns:a16="http://schemas.microsoft.com/office/drawing/2014/main" id="{00000000-0008-0000-0100-0000FA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63" name="正方形/長方形 762">
          <a:extLst>
            <a:ext uri="{FF2B5EF4-FFF2-40B4-BE49-F238E27FC236}">
              <a16:creationId xmlns:a16="http://schemas.microsoft.com/office/drawing/2014/main" id="{00000000-0008-0000-0100-0000FB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64" name="正方形/長方形 763">
          <a:extLst>
            <a:ext uri="{FF2B5EF4-FFF2-40B4-BE49-F238E27FC236}">
              <a16:creationId xmlns:a16="http://schemas.microsoft.com/office/drawing/2014/main" id="{00000000-0008-0000-0100-0000FC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65" name="正方形/長方形 764">
          <a:extLst>
            <a:ext uri="{FF2B5EF4-FFF2-40B4-BE49-F238E27FC236}">
              <a16:creationId xmlns:a16="http://schemas.microsoft.com/office/drawing/2014/main" id="{00000000-0008-0000-0100-0000FD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66" name="正方形/長方形 765">
          <a:extLst>
            <a:ext uri="{FF2B5EF4-FFF2-40B4-BE49-F238E27FC236}">
              <a16:creationId xmlns:a16="http://schemas.microsoft.com/office/drawing/2014/main" id="{00000000-0008-0000-0100-0000FE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67" name="正方形/長方形 766">
          <a:extLst>
            <a:ext uri="{FF2B5EF4-FFF2-40B4-BE49-F238E27FC236}">
              <a16:creationId xmlns:a16="http://schemas.microsoft.com/office/drawing/2014/main" id="{00000000-0008-0000-0100-0000FF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68" name="テキスト ボックス 767">
          <a:extLst>
            <a:ext uri="{FF2B5EF4-FFF2-40B4-BE49-F238E27FC236}">
              <a16:creationId xmlns:a16="http://schemas.microsoft.com/office/drawing/2014/main" id="{00000000-0008-0000-0100-000000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69" name="直線コネクタ 768">
          <a:extLst>
            <a:ext uri="{FF2B5EF4-FFF2-40B4-BE49-F238E27FC236}">
              <a16:creationId xmlns:a16="http://schemas.microsoft.com/office/drawing/2014/main" id="{00000000-0008-0000-0100-000001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70" name="直線コネクタ 769">
          <a:extLst>
            <a:ext uri="{FF2B5EF4-FFF2-40B4-BE49-F238E27FC236}">
              <a16:creationId xmlns:a16="http://schemas.microsoft.com/office/drawing/2014/main" id="{00000000-0008-0000-0100-000002030000}"/>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71" name="テキスト ボックス 770">
          <a:extLst>
            <a:ext uri="{FF2B5EF4-FFF2-40B4-BE49-F238E27FC236}">
              <a16:creationId xmlns:a16="http://schemas.microsoft.com/office/drawing/2014/main" id="{00000000-0008-0000-0100-00000303000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72" name="直線コネクタ 771">
          <a:extLst>
            <a:ext uri="{FF2B5EF4-FFF2-40B4-BE49-F238E27FC236}">
              <a16:creationId xmlns:a16="http://schemas.microsoft.com/office/drawing/2014/main" id="{00000000-0008-0000-0100-00000403000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73" name="テキスト ボックス 772">
          <a:extLst>
            <a:ext uri="{FF2B5EF4-FFF2-40B4-BE49-F238E27FC236}">
              <a16:creationId xmlns:a16="http://schemas.microsoft.com/office/drawing/2014/main" id="{00000000-0008-0000-0100-00000503000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74" name="直線コネクタ 773">
          <a:extLst>
            <a:ext uri="{FF2B5EF4-FFF2-40B4-BE49-F238E27FC236}">
              <a16:creationId xmlns:a16="http://schemas.microsoft.com/office/drawing/2014/main" id="{00000000-0008-0000-0100-0000060300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75" name="テキスト ボックス 774">
          <a:extLst>
            <a:ext uri="{FF2B5EF4-FFF2-40B4-BE49-F238E27FC236}">
              <a16:creationId xmlns:a16="http://schemas.microsoft.com/office/drawing/2014/main" id="{00000000-0008-0000-0100-00000703000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76" name="直線コネクタ 775">
          <a:extLst>
            <a:ext uri="{FF2B5EF4-FFF2-40B4-BE49-F238E27FC236}">
              <a16:creationId xmlns:a16="http://schemas.microsoft.com/office/drawing/2014/main" id="{00000000-0008-0000-0100-00000803000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77" name="テキスト ボックス 776">
          <a:extLst>
            <a:ext uri="{FF2B5EF4-FFF2-40B4-BE49-F238E27FC236}">
              <a16:creationId xmlns:a16="http://schemas.microsoft.com/office/drawing/2014/main" id="{00000000-0008-0000-0100-00000903000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78" name="直線コネクタ 777">
          <a:extLst>
            <a:ext uri="{FF2B5EF4-FFF2-40B4-BE49-F238E27FC236}">
              <a16:creationId xmlns:a16="http://schemas.microsoft.com/office/drawing/2014/main" id="{00000000-0008-0000-0100-00000A03000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79" name="テキスト ボックス 778">
          <a:extLst>
            <a:ext uri="{FF2B5EF4-FFF2-40B4-BE49-F238E27FC236}">
              <a16:creationId xmlns:a16="http://schemas.microsoft.com/office/drawing/2014/main" id="{00000000-0008-0000-0100-00000B03000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80" name="直線コネクタ 779">
          <a:extLst>
            <a:ext uri="{FF2B5EF4-FFF2-40B4-BE49-F238E27FC236}">
              <a16:creationId xmlns:a16="http://schemas.microsoft.com/office/drawing/2014/main" id="{00000000-0008-0000-0100-00000C0300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81" name="テキスト ボックス 780">
          <a:extLst>
            <a:ext uri="{FF2B5EF4-FFF2-40B4-BE49-F238E27FC236}">
              <a16:creationId xmlns:a16="http://schemas.microsoft.com/office/drawing/2014/main" id="{00000000-0008-0000-0100-00000D03000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2" name="直線コネクタ 781">
          <a:extLst>
            <a:ext uri="{FF2B5EF4-FFF2-40B4-BE49-F238E27FC236}">
              <a16:creationId xmlns:a16="http://schemas.microsoft.com/office/drawing/2014/main" id="{00000000-0008-0000-0100-00000E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83" name="テキスト ボックス 782">
          <a:extLst>
            <a:ext uri="{FF2B5EF4-FFF2-40B4-BE49-F238E27FC236}">
              <a16:creationId xmlns:a16="http://schemas.microsoft.com/office/drawing/2014/main" id="{00000000-0008-0000-0100-00000F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4" name="【児童館】&#10;一人当たり面積グラフ枠">
          <a:extLst>
            <a:ext uri="{FF2B5EF4-FFF2-40B4-BE49-F238E27FC236}">
              <a16:creationId xmlns:a16="http://schemas.microsoft.com/office/drawing/2014/main" id="{00000000-0008-0000-0100-000010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87086</xdr:rowOff>
    </xdr:to>
    <xdr:cxnSp macro="">
      <xdr:nvCxnSpPr>
        <xdr:cNvPr id="785" name="直線コネクタ 784">
          <a:extLst>
            <a:ext uri="{FF2B5EF4-FFF2-40B4-BE49-F238E27FC236}">
              <a16:creationId xmlns:a16="http://schemas.microsoft.com/office/drawing/2014/main" id="{00000000-0008-0000-0100-000011030000}"/>
            </a:ext>
          </a:extLst>
        </xdr:cNvPr>
        <xdr:cNvCxnSpPr/>
      </xdr:nvCxnSpPr>
      <xdr:spPr>
        <a:xfrm flipV="1">
          <a:off x="22160864" y="13296900"/>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90913</xdr:rowOff>
    </xdr:from>
    <xdr:ext cx="469744" cy="259045"/>
    <xdr:sp macro="" textlink="">
      <xdr:nvSpPr>
        <xdr:cNvPr id="786" name="【児童館】&#10;一人当たり面積最小値テキスト">
          <a:extLst>
            <a:ext uri="{FF2B5EF4-FFF2-40B4-BE49-F238E27FC236}">
              <a16:creationId xmlns:a16="http://schemas.microsoft.com/office/drawing/2014/main" id="{00000000-0008-0000-0100-000012030000}"/>
            </a:ext>
          </a:extLst>
        </xdr:cNvPr>
        <xdr:cNvSpPr txBox="1"/>
      </xdr:nvSpPr>
      <xdr:spPr>
        <a:xfrm>
          <a:off x="22199600" y="14835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87086</xdr:rowOff>
    </xdr:from>
    <xdr:to>
      <xdr:col>116</xdr:col>
      <xdr:colOff>152400</xdr:colOff>
      <xdr:row>86</xdr:row>
      <xdr:rowOff>87086</xdr:rowOff>
    </xdr:to>
    <xdr:cxnSp macro="">
      <xdr:nvCxnSpPr>
        <xdr:cNvPr id="787" name="直線コネクタ 786">
          <a:extLst>
            <a:ext uri="{FF2B5EF4-FFF2-40B4-BE49-F238E27FC236}">
              <a16:creationId xmlns:a16="http://schemas.microsoft.com/office/drawing/2014/main" id="{00000000-0008-0000-0100-000013030000}"/>
            </a:ext>
          </a:extLst>
        </xdr:cNvPr>
        <xdr:cNvCxnSpPr/>
      </xdr:nvCxnSpPr>
      <xdr:spPr>
        <a:xfrm>
          <a:off x="22072600" y="1483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788" name="【児童館】&#10;一人当たり面積最大値テキスト">
          <a:extLst>
            <a:ext uri="{FF2B5EF4-FFF2-40B4-BE49-F238E27FC236}">
              <a16:creationId xmlns:a16="http://schemas.microsoft.com/office/drawing/2014/main" id="{00000000-0008-0000-0100-000014030000}"/>
            </a:ext>
          </a:extLst>
        </xdr:cNvPr>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789" name="直線コネクタ 788">
          <a:extLst>
            <a:ext uri="{FF2B5EF4-FFF2-40B4-BE49-F238E27FC236}">
              <a16:creationId xmlns:a16="http://schemas.microsoft.com/office/drawing/2014/main" id="{00000000-0008-0000-0100-000015030000}"/>
            </a:ext>
          </a:extLst>
        </xdr:cNvPr>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55534</xdr:rowOff>
    </xdr:from>
    <xdr:ext cx="469744" cy="259045"/>
    <xdr:sp macro="" textlink="">
      <xdr:nvSpPr>
        <xdr:cNvPr id="790" name="【児童館】&#10;一人当たり面積平均値テキスト">
          <a:extLst>
            <a:ext uri="{FF2B5EF4-FFF2-40B4-BE49-F238E27FC236}">
              <a16:creationId xmlns:a16="http://schemas.microsoft.com/office/drawing/2014/main" id="{00000000-0008-0000-0100-000016030000}"/>
            </a:ext>
          </a:extLst>
        </xdr:cNvPr>
        <xdr:cNvSpPr txBox="1"/>
      </xdr:nvSpPr>
      <xdr:spPr>
        <a:xfrm>
          <a:off x="22199600" y="14285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791" name="フローチャート: 判断 790">
          <a:extLst>
            <a:ext uri="{FF2B5EF4-FFF2-40B4-BE49-F238E27FC236}">
              <a16:creationId xmlns:a16="http://schemas.microsoft.com/office/drawing/2014/main" id="{00000000-0008-0000-0100-000017030000}"/>
            </a:ext>
          </a:extLst>
        </xdr:cNvPr>
        <xdr:cNvSpPr/>
      </xdr:nvSpPr>
      <xdr:spPr>
        <a:xfrm>
          <a:off x="22110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109764</xdr:rowOff>
    </xdr:from>
    <xdr:to>
      <xdr:col>112</xdr:col>
      <xdr:colOff>38100</xdr:colOff>
      <xdr:row>84</xdr:row>
      <xdr:rowOff>39914</xdr:rowOff>
    </xdr:to>
    <xdr:sp macro="" textlink="">
      <xdr:nvSpPr>
        <xdr:cNvPr id="792" name="フローチャート: 判断 791">
          <a:extLst>
            <a:ext uri="{FF2B5EF4-FFF2-40B4-BE49-F238E27FC236}">
              <a16:creationId xmlns:a16="http://schemas.microsoft.com/office/drawing/2014/main" id="{00000000-0008-0000-0100-000018030000}"/>
            </a:ext>
          </a:extLst>
        </xdr:cNvPr>
        <xdr:cNvSpPr/>
      </xdr:nvSpPr>
      <xdr:spPr>
        <a:xfrm>
          <a:off x="21272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3629</xdr:rowOff>
    </xdr:from>
    <xdr:to>
      <xdr:col>107</xdr:col>
      <xdr:colOff>101600</xdr:colOff>
      <xdr:row>84</xdr:row>
      <xdr:rowOff>105229</xdr:rowOff>
    </xdr:to>
    <xdr:sp macro="" textlink="">
      <xdr:nvSpPr>
        <xdr:cNvPr id="793" name="フローチャート: 判断 792">
          <a:extLst>
            <a:ext uri="{FF2B5EF4-FFF2-40B4-BE49-F238E27FC236}">
              <a16:creationId xmlns:a16="http://schemas.microsoft.com/office/drawing/2014/main" id="{00000000-0008-0000-0100-000019030000}"/>
            </a:ext>
          </a:extLst>
        </xdr:cNvPr>
        <xdr:cNvSpPr/>
      </xdr:nvSpPr>
      <xdr:spPr>
        <a:xfrm>
          <a:off x="20383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19957</xdr:rowOff>
    </xdr:from>
    <xdr:to>
      <xdr:col>102</xdr:col>
      <xdr:colOff>165100</xdr:colOff>
      <xdr:row>84</xdr:row>
      <xdr:rowOff>121557</xdr:rowOff>
    </xdr:to>
    <xdr:sp macro="" textlink="">
      <xdr:nvSpPr>
        <xdr:cNvPr id="794" name="フローチャート: 判断 793">
          <a:extLst>
            <a:ext uri="{FF2B5EF4-FFF2-40B4-BE49-F238E27FC236}">
              <a16:creationId xmlns:a16="http://schemas.microsoft.com/office/drawing/2014/main" id="{00000000-0008-0000-0100-00001A030000}"/>
            </a:ext>
          </a:extLst>
        </xdr:cNvPr>
        <xdr:cNvSpPr/>
      </xdr:nvSpPr>
      <xdr:spPr>
        <a:xfrm>
          <a:off x="19494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19957</xdr:rowOff>
    </xdr:from>
    <xdr:to>
      <xdr:col>98</xdr:col>
      <xdr:colOff>38100</xdr:colOff>
      <xdr:row>84</xdr:row>
      <xdr:rowOff>121557</xdr:rowOff>
    </xdr:to>
    <xdr:sp macro="" textlink="">
      <xdr:nvSpPr>
        <xdr:cNvPr id="795" name="フローチャート: 判断 794">
          <a:extLst>
            <a:ext uri="{FF2B5EF4-FFF2-40B4-BE49-F238E27FC236}">
              <a16:creationId xmlns:a16="http://schemas.microsoft.com/office/drawing/2014/main" id="{00000000-0008-0000-0100-00001B030000}"/>
            </a:ext>
          </a:extLst>
        </xdr:cNvPr>
        <xdr:cNvSpPr/>
      </xdr:nvSpPr>
      <xdr:spPr>
        <a:xfrm>
          <a:off x="18605500" y="1442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96" name="テキスト ボックス 795">
          <a:extLst>
            <a:ext uri="{FF2B5EF4-FFF2-40B4-BE49-F238E27FC236}">
              <a16:creationId xmlns:a16="http://schemas.microsoft.com/office/drawing/2014/main" id="{00000000-0008-0000-0100-00001C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97" name="テキスト ボックス 796">
          <a:extLst>
            <a:ext uri="{FF2B5EF4-FFF2-40B4-BE49-F238E27FC236}">
              <a16:creationId xmlns:a16="http://schemas.microsoft.com/office/drawing/2014/main" id="{00000000-0008-0000-0100-00001D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98" name="テキスト ボックス 797">
          <a:extLst>
            <a:ext uri="{FF2B5EF4-FFF2-40B4-BE49-F238E27FC236}">
              <a16:creationId xmlns:a16="http://schemas.microsoft.com/office/drawing/2014/main" id="{00000000-0008-0000-0100-00001E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99" name="テキスト ボックス 798">
          <a:extLst>
            <a:ext uri="{FF2B5EF4-FFF2-40B4-BE49-F238E27FC236}">
              <a16:creationId xmlns:a16="http://schemas.microsoft.com/office/drawing/2014/main" id="{00000000-0008-0000-0100-00001F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0" name="テキスト ボックス 799">
          <a:extLst>
            <a:ext uri="{FF2B5EF4-FFF2-40B4-BE49-F238E27FC236}">
              <a16:creationId xmlns:a16="http://schemas.microsoft.com/office/drawing/2014/main" id="{00000000-0008-0000-0100-000020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85</xdr:row>
      <xdr:rowOff>93436</xdr:rowOff>
    </xdr:from>
    <xdr:to>
      <xdr:col>98</xdr:col>
      <xdr:colOff>38100</xdr:colOff>
      <xdr:row>86</xdr:row>
      <xdr:rowOff>23586</xdr:rowOff>
    </xdr:to>
    <xdr:sp macro="" textlink="">
      <xdr:nvSpPr>
        <xdr:cNvPr id="801" name="楕円 800">
          <a:extLst>
            <a:ext uri="{FF2B5EF4-FFF2-40B4-BE49-F238E27FC236}">
              <a16:creationId xmlns:a16="http://schemas.microsoft.com/office/drawing/2014/main" id="{00000000-0008-0000-0100-000021030000}"/>
            </a:ext>
          </a:extLst>
        </xdr:cNvPr>
        <xdr:cNvSpPr/>
      </xdr:nvSpPr>
      <xdr:spPr>
        <a:xfrm>
          <a:off x="18605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56441</xdr:rowOff>
    </xdr:from>
    <xdr:ext cx="469744" cy="259045"/>
    <xdr:sp macro="" textlink="">
      <xdr:nvSpPr>
        <xdr:cNvPr id="802" name="n_1aveValue【児童館】&#10;一人当たり面積">
          <a:extLst>
            <a:ext uri="{FF2B5EF4-FFF2-40B4-BE49-F238E27FC236}">
              <a16:creationId xmlns:a16="http://schemas.microsoft.com/office/drawing/2014/main" id="{00000000-0008-0000-0100-000022030000}"/>
            </a:ext>
          </a:extLst>
        </xdr:cNvPr>
        <xdr:cNvSpPr txBox="1"/>
      </xdr:nvSpPr>
      <xdr:spPr>
        <a:xfrm>
          <a:off x="210757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121756</xdr:rowOff>
    </xdr:from>
    <xdr:ext cx="469744" cy="259045"/>
    <xdr:sp macro="" textlink="">
      <xdr:nvSpPr>
        <xdr:cNvPr id="803" name="n_2aveValue【児童館】&#10;一人当たり面積">
          <a:extLst>
            <a:ext uri="{FF2B5EF4-FFF2-40B4-BE49-F238E27FC236}">
              <a16:creationId xmlns:a16="http://schemas.microsoft.com/office/drawing/2014/main" id="{00000000-0008-0000-0100-000023030000}"/>
            </a:ext>
          </a:extLst>
        </xdr:cNvPr>
        <xdr:cNvSpPr txBox="1"/>
      </xdr:nvSpPr>
      <xdr:spPr>
        <a:xfrm>
          <a:off x="20199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138084</xdr:rowOff>
    </xdr:from>
    <xdr:ext cx="469744" cy="259045"/>
    <xdr:sp macro="" textlink="">
      <xdr:nvSpPr>
        <xdr:cNvPr id="804" name="n_3aveValue【児童館】&#10;一人当たり面積">
          <a:extLst>
            <a:ext uri="{FF2B5EF4-FFF2-40B4-BE49-F238E27FC236}">
              <a16:creationId xmlns:a16="http://schemas.microsoft.com/office/drawing/2014/main" id="{00000000-0008-0000-0100-000024030000}"/>
            </a:ext>
          </a:extLst>
        </xdr:cNvPr>
        <xdr:cNvSpPr txBox="1"/>
      </xdr:nvSpPr>
      <xdr:spPr>
        <a:xfrm>
          <a:off x="19310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138084</xdr:rowOff>
    </xdr:from>
    <xdr:ext cx="469744" cy="259045"/>
    <xdr:sp macro="" textlink="">
      <xdr:nvSpPr>
        <xdr:cNvPr id="805" name="n_4aveValue【児童館】&#10;一人当たり面積">
          <a:extLst>
            <a:ext uri="{FF2B5EF4-FFF2-40B4-BE49-F238E27FC236}">
              <a16:creationId xmlns:a16="http://schemas.microsoft.com/office/drawing/2014/main" id="{00000000-0008-0000-0100-000025030000}"/>
            </a:ext>
          </a:extLst>
        </xdr:cNvPr>
        <xdr:cNvSpPr txBox="1"/>
      </xdr:nvSpPr>
      <xdr:spPr>
        <a:xfrm>
          <a:off x="18421427" y="1419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14713</xdr:rowOff>
    </xdr:from>
    <xdr:ext cx="469744" cy="259045"/>
    <xdr:sp macro="" textlink="">
      <xdr:nvSpPr>
        <xdr:cNvPr id="806" name="n_4mainValue【児童館】&#10;一人当たり面積">
          <a:extLst>
            <a:ext uri="{FF2B5EF4-FFF2-40B4-BE49-F238E27FC236}">
              <a16:creationId xmlns:a16="http://schemas.microsoft.com/office/drawing/2014/main" id="{00000000-0008-0000-0100-000026030000}"/>
            </a:ext>
          </a:extLst>
        </xdr:cNvPr>
        <xdr:cNvSpPr txBox="1"/>
      </xdr:nvSpPr>
      <xdr:spPr>
        <a:xfrm>
          <a:off x="184214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07" name="正方形/長方形 806">
          <a:extLst>
            <a:ext uri="{FF2B5EF4-FFF2-40B4-BE49-F238E27FC236}">
              <a16:creationId xmlns:a16="http://schemas.microsoft.com/office/drawing/2014/main" id="{00000000-0008-0000-0100-000027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08" name="正方形/長方形 807">
          <a:extLst>
            <a:ext uri="{FF2B5EF4-FFF2-40B4-BE49-F238E27FC236}">
              <a16:creationId xmlns:a16="http://schemas.microsoft.com/office/drawing/2014/main" id="{00000000-0008-0000-0100-000028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09" name="正方形/長方形 808">
          <a:extLst>
            <a:ext uri="{FF2B5EF4-FFF2-40B4-BE49-F238E27FC236}">
              <a16:creationId xmlns:a16="http://schemas.microsoft.com/office/drawing/2014/main" id="{00000000-0008-0000-0100-000029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10" name="正方形/長方形 809">
          <a:extLst>
            <a:ext uri="{FF2B5EF4-FFF2-40B4-BE49-F238E27FC236}">
              <a16:creationId xmlns:a16="http://schemas.microsoft.com/office/drawing/2014/main" id="{00000000-0008-0000-0100-00002A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11" name="正方形/長方形 810">
          <a:extLst>
            <a:ext uri="{FF2B5EF4-FFF2-40B4-BE49-F238E27FC236}">
              <a16:creationId xmlns:a16="http://schemas.microsoft.com/office/drawing/2014/main" id="{00000000-0008-0000-0100-00002B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12" name="正方形/長方形 811">
          <a:extLst>
            <a:ext uri="{FF2B5EF4-FFF2-40B4-BE49-F238E27FC236}">
              <a16:creationId xmlns:a16="http://schemas.microsoft.com/office/drawing/2014/main" id="{00000000-0008-0000-0100-00002C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13" name="正方形/長方形 812">
          <a:extLst>
            <a:ext uri="{FF2B5EF4-FFF2-40B4-BE49-F238E27FC236}">
              <a16:creationId xmlns:a16="http://schemas.microsoft.com/office/drawing/2014/main" id="{00000000-0008-0000-0100-00002D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4" name="正方形/長方形 813">
          <a:extLst>
            <a:ext uri="{FF2B5EF4-FFF2-40B4-BE49-F238E27FC236}">
              <a16:creationId xmlns:a16="http://schemas.microsoft.com/office/drawing/2014/main" id="{00000000-0008-0000-0100-00002E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15" name="テキスト ボックス 814">
          <a:extLst>
            <a:ext uri="{FF2B5EF4-FFF2-40B4-BE49-F238E27FC236}">
              <a16:creationId xmlns:a16="http://schemas.microsoft.com/office/drawing/2014/main" id="{00000000-0008-0000-0100-00002F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16" name="直線コネクタ 815">
          <a:extLst>
            <a:ext uri="{FF2B5EF4-FFF2-40B4-BE49-F238E27FC236}">
              <a16:creationId xmlns:a16="http://schemas.microsoft.com/office/drawing/2014/main" id="{00000000-0008-0000-0100-000030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17" name="テキスト ボックス 816">
          <a:extLst>
            <a:ext uri="{FF2B5EF4-FFF2-40B4-BE49-F238E27FC236}">
              <a16:creationId xmlns:a16="http://schemas.microsoft.com/office/drawing/2014/main" id="{00000000-0008-0000-0100-000031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18" name="直線コネクタ 817">
          <a:extLst>
            <a:ext uri="{FF2B5EF4-FFF2-40B4-BE49-F238E27FC236}">
              <a16:creationId xmlns:a16="http://schemas.microsoft.com/office/drawing/2014/main" id="{00000000-0008-0000-0100-00003203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19" name="テキスト ボックス 818">
          <a:extLst>
            <a:ext uri="{FF2B5EF4-FFF2-40B4-BE49-F238E27FC236}">
              <a16:creationId xmlns:a16="http://schemas.microsoft.com/office/drawing/2014/main" id="{00000000-0008-0000-0100-00003303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20" name="直線コネクタ 819">
          <a:extLst>
            <a:ext uri="{FF2B5EF4-FFF2-40B4-BE49-F238E27FC236}">
              <a16:creationId xmlns:a16="http://schemas.microsoft.com/office/drawing/2014/main" id="{00000000-0008-0000-0100-00003403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21" name="テキスト ボックス 820">
          <a:extLst>
            <a:ext uri="{FF2B5EF4-FFF2-40B4-BE49-F238E27FC236}">
              <a16:creationId xmlns:a16="http://schemas.microsoft.com/office/drawing/2014/main" id="{00000000-0008-0000-0100-00003503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22" name="直線コネクタ 821">
          <a:extLst>
            <a:ext uri="{FF2B5EF4-FFF2-40B4-BE49-F238E27FC236}">
              <a16:creationId xmlns:a16="http://schemas.microsoft.com/office/drawing/2014/main" id="{00000000-0008-0000-0100-00003603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23" name="テキスト ボックス 822">
          <a:extLst>
            <a:ext uri="{FF2B5EF4-FFF2-40B4-BE49-F238E27FC236}">
              <a16:creationId xmlns:a16="http://schemas.microsoft.com/office/drawing/2014/main" id="{00000000-0008-0000-0100-00003703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24" name="直線コネクタ 823">
          <a:extLst>
            <a:ext uri="{FF2B5EF4-FFF2-40B4-BE49-F238E27FC236}">
              <a16:creationId xmlns:a16="http://schemas.microsoft.com/office/drawing/2014/main" id="{00000000-0008-0000-0100-00003803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25" name="テキスト ボックス 824">
          <a:extLst>
            <a:ext uri="{FF2B5EF4-FFF2-40B4-BE49-F238E27FC236}">
              <a16:creationId xmlns:a16="http://schemas.microsoft.com/office/drawing/2014/main" id="{00000000-0008-0000-0100-00003903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26" name="直線コネクタ 825">
          <a:extLst>
            <a:ext uri="{FF2B5EF4-FFF2-40B4-BE49-F238E27FC236}">
              <a16:creationId xmlns:a16="http://schemas.microsoft.com/office/drawing/2014/main" id="{00000000-0008-0000-0100-00003A03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27" name="テキスト ボックス 826">
          <a:extLst>
            <a:ext uri="{FF2B5EF4-FFF2-40B4-BE49-F238E27FC236}">
              <a16:creationId xmlns:a16="http://schemas.microsoft.com/office/drawing/2014/main" id="{00000000-0008-0000-0100-00003B03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28" name="直線コネクタ 827">
          <a:extLst>
            <a:ext uri="{FF2B5EF4-FFF2-40B4-BE49-F238E27FC236}">
              <a16:creationId xmlns:a16="http://schemas.microsoft.com/office/drawing/2014/main" id="{00000000-0008-0000-0100-00003C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29" name="テキスト ボックス 828">
          <a:extLst>
            <a:ext uri="{FF2B5EF4-FFF2-40B4-BE49-F238E27FC236}">
              <a16:creationId xmlns:a16="http://schemas.microsoft.com/office/drawing/2014/main" id="{00000000-0008-0000-0100-00003D03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30" name="【公民館】&#10;有形固定資産減価償却率グラフ枠">
          <a:extLst>
            <a:ext uri="{FF2B5EF4-FFF2-40B4-BE49-F238E27FC236}">
              <a16:creationId xmlns:a16="http://schemas.microsoft.com/office/drawing/2014/main" id="{00000000-0008-0000-0100-00003E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81914</xdr:rowOff>
    </xdr:from>
    <xdr:to>
      <xdr:col>85</xdr:col>
      <xdr:colOff>126364</xdr:colOff>
      <xdr:row>108</xdr:row>
      <xdr:rowOff>53339</xdr:rowOff>
    </xdr:to>
    <xdr:cxnSp macro="">
      <xdr:nvCxnSpPr>
        <xdr:cNvPr id="831" name="直線コネクタ 830">
          <a:extLst>
            <a:ext uri="{FF2B5EF4-FFF2-40B4-BE49-F238E27FC236}">
              <a16:creationId xmlns:a16="http://schemas.microsoft.com/office/drawing/2014/main" id="{00000000-0008-0000-0100-00003F030000}"/>
            </a:ext>
          </a:extLst>
        </xdr:cNvPr>
        <xdr:cNvCxnSpPr/>
      </xdr:nvCxnSpPr>
      <xdr:spPr>
        <a:xfrm flipV="1">
          <a:off x="16318864" y="17055464"/>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57166</xdr:rowOff>
    </xdr:from>
    <xdr:ext cx="405111" cy="259045"/>
    <xdr:sp macro="" textlink="">
      <xdr:nvSpPr>
        <xdr:cNvPr id="832" name="【公民館】&#10;有形固定資産減価償却率最小値テキスト">
          <a:extLst>
            <a:ext uri="{FF2B5EF4-FFF2-40B4-BE49-F238E27FC236}">
              <a16:creationId xmlns:a16="http://schemas.microsoft.com/office/drawing/2014/main" id="{00000000-0008-0000-0100-000040030000}"/>
            </a:ext>
          </a:extLst>
        </xdr:cNvPr>
        <xdr:cNvSpPr txBox="1"/>
      </xdr:nvSpPr>
      <xdr:spPr>
        <a:xfrm>
          <a:off x="16357600" y="1857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53339</xdr:rowOff>
    </xdr:from>
    <xdr:to>
      <xdr:col>86</xdr:col>
      <xdr:colOff>25400</xdr:colOff>
      <xdr:row>108</xdr:row>
      <xdr:rowOff>53339</xdr:rowOff>
    </xdr:to>
    <xdr:cxnSp macro="">
      <xdr:nvCxnSpPr>
        <xdr:cNvPr id="833" name="直線コネクタ 832">
          <a:extLst>
            <a:ext uri="{FF2B5EF4-FFF2-40B4-BE49-F238E27FC236}">
              <a16:creationId xmlns:a16="http://schemas.microsoft.com/office/drawing/2014/main" id="{00000000-0008-0000-0100-000041030000}"/>
            </a:ext>
          </a:extLst>
        </xdr:cNvPr>
        <xdr:cNvCxnSpPr/>
      </xdr:nvCxnSpPr>
      <xdr:spPr>
        <a:xfrm>
          <a:off x="16230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28591</xdr:rowOff>
    </xdr:from>
    <xdr:ext cx="405111" cy="259045"/>
    <xdr:sp macro="" textlink="">
      <xdr:nvSpPr>
        <xdr:cNvPr id="834" name="【公民館】&#10;有形固定資産減価償却率最大値テキスト">
          <a:extLst>
            <a:ext uri="{FF2B5EF4-FFF2-40B4-BE49-F238E27FC236}">
              <a16:creationId xmlns:a16="http://schemas.microsoft.com/office/drawing/2014/main" id="{00000000-0008-0000-0100-000042030000}"/>
            </a:ext>
          </a:extLst>
        </xdr:cNvPr>
        <xdr:cNvSpPr txBox="1"/>
      </xdr:nvSpPr>
      <xdr:spPr>
        <a:xfrm>
          <a:off x="16357600" y="1683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81914</xdr:rowOff>
    </xdr:from>
    <xdr:to>
      <xdr:col>86</xdr:col>
      <xdr:colOff>25400</xdr:colOff>
      <xdr:row>99</xdr:row>
      <xdr:rowOff>81914</xdr:rowOff>
    </xdr:to>
    <xdr:cxnSp macro="">
      <xdr:nvCxnSpPr>
        <xdr:cNvPr id="835" name="直線コネクタ 834">
          <a:extLst>
            <a:ext uri="{FF2B5EF4-FFF2-40B4-BE49-F238E27FC236}">
              <a16:creationId xmlns:a16="http://schemas.microsoft.com/office/drawing/2014/main" id="{00000000-0008-0000-0100-000043030000}"/>
            </a:ext>
          </a:extLst>
        </xdr:cNvPr>
        <xdr:cNvCxnSpPr/>
      </xdr:nvCxnSpPr>
      <xdr:spPr>
        <a:xfrm>
          <a:off x="16230600" y="1705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95902</xdr:rowOff>
    </xdr:from>
    <xdr:ext cx="405111" cy="259045"/>
    <xdr:sp macro="" textlink="">
      <xdr:nvSpPr>
        <xdr:cNvPr id="836" name="【公民館】&#10;有形固定資産減価償却率平均値テキスト">
          <a:extLst>
            <a:ext uri="{FF2B5EF4-FFF2-40B4-BE49-F238E27FC236}">
              <a16:creationId xmlns:a16="http://schemas.microsoft.com/office/drawing/2014/main" id="{00000000-0008-0000-0100-000044030000}"/>
            </a:ext>
          </a:extLst>
        </xdr:cNvPr>
        <xdr:cNvSpPr txBox="1"/>
      </xdr:nvSpPr>
      <xdr:spPr>
        <a:xfrm>
          <a:off x="16357600" y="17755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73025</xdr:rowOff>
    </xdr:from>
    <xdr:to>
      <xdr:col>85</xdr:col>
      <xdr:colOff>177800</xdr:colOff>
      <xdr:row>105</xdr:row>
      <xdr:rowOff>3175</xdr:rowOff>
    </xdr:to>
    <xdr:sp macro="" textlink="">
      <xdr:nvSpPr>
        <xdr:cNvPr id="837" name="フローチャート: 判断 836">
          <a:extLst>
            <a:ext uri="{FF2B5EF4-FFF2-40B4-BE49-F238E27FC236}">
              <a16:creationId xmlns:a16="http://schemas.microsoft.com/office/drawing/2014/main" id="{00000000-0008-0000-0100-000045030000}"/>
            </a:ext>
          </a:extLst>
        </xdr:cNvPr>
        <xdr:cNvSpPr/>
      </xdr:nvSpPr>
      <xdr:spPr>
        <a:xfrm>
          <a:off x="16268700" y="1790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53975</xdr:rowOff>
    </xdr:from>
    <xdr:to>
      <xdr:col>81</xdr:col>
      <xdr:colOff>101600</xdr:colOff>
      <xdr:row>104</xdr:row>
      <xdr:rowOff>155575</xdr:rowOff>
    </xdr:to>
    <xdr:sp macro="" textlink="">
      <xdr:nvSpPr>
        <xdr:cNvPr id="838" name="フローチャート: 判断 837">
          <a:extLst>
            <a:ext uri="{FF2B5EF4-FFF2-40B4-BE49-F238E27FC236}">
              <a16:creationId xmlns:a16="http://schemas.microsoft.com/office/drawing/2014/main" id="{00000000-0008-0000-0100-000046030000}"/>
            </a:ext>
          </a:extLst>
        </xdr:cNvPr>
        <xdr:cNvSpPr/>
      </xdr:nvSpPr>
      <xdr:spPr>
        <a:xfrm>
          <a:off x="15430500" y="1788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4445</xdr:rowOff>
    </xdr:from>
    <xdr:to>
      <xdr:col>76</xdr:col>
      <xdr:colOff>165100</xdr:colOff>
      <xdr:row>104</xdr:row>
      <xdr:rowOff>106045</xdr:rowOff>
    </xdr:to>
    <xdr:sp macro="" textlink="">
      <xdr:nvSpPr>
        <xdr:cNvPr id="839" name="フローチャート: 判断 838">
          <a:extLst>
            <a:ext uri="{FF2B5EF4-FFF2-40B4-BE49-F238E27FC236}">
              <a16:creationId xmlns:a16="http://schemas.microsoft.com/office/drawing/2014/main" id="{00000000-0008-0000-0100-000047030000}"/>
            </a:ext>
          </a:extLst>
        </xdr:cNvPr>
        <xdr:cNvSpPr/>
      </xdr:nvSpPr>
      <xdr:spPr>
        <a:xfrm>
          <a:off x="14541500" y="1783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170180</xdr:rowOff>
    </xdr:from>
    <xdr:to>
      <xdr:col>72</xdr:col>
      <xdr:colOff>38100</xdr:colOff>
      <xdr:row>104</xdr:row>
      <xdr:rowOff>100330</xdr:rowOff>
    </xdr:to>
    <xdr:sp macro="" textlink="">
      <xdr:nvSpPr>
        <xdr:cNvPr id="840" name="フローチャート: 判断 839">
          <a:extLst>
            <a:ext uri="{FF2B5EF4-FFF2-40B4-BE49-F238E27FC236}">
              <a16:creationId xmlns:a16="http://schemas.microsoft.com/office/drawing/2014/main" id="{00000000-0008-0000-0100-000048030000}"/>
            </a:ext>
          </a:extLst>
        </xdr:cNvPr>
        <xdr:cNvSpPr/>
      </xdr:nvSpPr>
      <xdr:spPr>
        <a:xfrm>
          <a:off x="13652500" y="1782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107950</xdr:rowOff>
    </xdr:to>
    <xdr:sp macro="" textlink="">
      <xdr:nvSpPr>
        <xdr:cNvPr id="841" name="フローチャート: 判断 840">
          <a:extLst>
            <a:ext uri="{FF2B5EF4-FFF2-40B4-BE49-F238E27FC236}">
              <a16:creationId xmlns:a16="http://schemas.microsoft.com/office/drawing/2014/main" id="{00000000-0008-0000-0100-000049030000}"/>
            </a:ext>
          </a:extLst>
        </xdr:cNvPr>
        <xdr:cNvSpPr/>
      </xdr:nvSpPr>
      <xdr:spPr>
        <a:xfrm>
          <a:off x="12763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42" name="テキスト ボックス 841">
          <a:extLst>
            <a:ext uri="{FF2B5EF4-FFF2-40B4-BE49-F238E27FC236}">
              <a16:creationId xmlns:a16="http://schemas.microsoft.com/office/drawing/2014/main" id="{00000000-0008-0000-0100-00004A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43" name="テキスト ボックス 842">
          <a:extLst>
            <a:ext uri="{FF2B5EF4-FFF2-40B4-BE49-F238E27FC236}">
              <a16:creationId xmlns:a16="http://schemas.microsoft.com/office/drawing/2014/main" id="{00000000-0008-0000-0100-00004B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44" name="テキスト ボックス 843">
          <a:extLst>
            <a:ext uri="{FF2B5EF4-FFF2-40B4-BE49-F238E27FC236}">
              <a16:creationId xmlns:a16="http://schemas.microsoft.com/office/drawing/2014/main" id="{00000000-0008-0000-0100-00004C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45" name="テキスト ボックス 844">
          <a:extLst>
            <a:ext uri="{FF2B5EF4-FFF2-40B4-BE49-F238E27FC236}">
              <a16:creationId xmlns:a16="http://schemas.microsoft.com/office/drawing/2014/main" id="{00000000-0008-0000-0100-00004D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46" name="テキスト ボックス 845">
          <a:extLst>
            <a:ext uri="{FF2B5EF4-FFF2-40B4-BE49-F238E27FC236}">
              <a16:creationId xmlns:a16="http://schemas.microsoft.com/office/drawing/2014/main" id="{00000000-0008-0000-0100-00004E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170180</xdr:rowOff>
    </xdr:from>
    <xdr:to>
      <xdr:col>85</xdr:col>
      <xdr:colOff>177800</xdr:colOff>
      <xdr:row>105</xdr:row>
      <xdr:rowOff>100330</xdr:rowOff>
    </xdr:to>
    <xdr:sp macro="" textlink="">
      <xdr:nvSpPr>
        <xdr:cNvPr id="847" name="楕円 846">
          <a:extLst>
            <a:ext uri="{FF2B5EF4-FFF2-40B4-BE49-F238E27FC236}">
              <a16:creationId xmlns:a16="http://schemas.microsoft.com/office/drawing/2014/main" id="{00000000-0008-0000-0100-00004F030000}"/>
            </a:ext>
          </a:extLst>
        </xdr:cNvPr>
        <xdr:cNvSpPr/>
      </xdr:nvSpPr>
      <xdr:spPr>
        <a:xfrm>
          <a:off x="162687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148607</xdr:rowOff>
    </xdr:from>
    <xdr:ext cx="405111" cy="259045"/>
    <xdr:sp macro="" textlink="">
      <xdr:nvSpPr>
        <xdr:cNvPr id="848" name="【公民館】&#10;有形固定資産減価償却率該当値テキスト">
          <a:extLst>
            <a:ext uri="{FF2B5EF4-FFF2-40B4-BE49-F238E27FC236}">
              <a16:creationId xmlns:a16="http://schemas.microsoft.com/office/drawing/2014/main" id="{00000000-0008-0000-0100-000050030000}"/>
            </a:ext>
          </a:extLst>
        </xdr:cNvPr>
        <xdr:cNvSpPr txBox="1"/>
      </xdr:nvSpPr>
      <xdr:spPr>
        <a:xfrm>
          <a:off x="16357600" y="1797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27305</xdr:rowOff>
    </xdr:from>
    <xdr:to>
      <xdr:col>81</xdr:col>
      <xdr:colOff>101600</xdr:colOff>
      <xdr:row>104</xdr:row>
      <xdr:rowOff>128905</xdr:rowOff>
    </xdr:to>
    <xdr:sp macro="" textlink="">
      <xdr:nvSpPr>
        <xdr:cNvPr id="849" name="楕円 848">
          <a:extLst>
            <a:ext uri="{FF2B5EF4-FFF2-40B4-BE49-F238E27FC236}">
              <a16:creationId xmlns:a16="http://schemas.microsoft.com/office/drawing/2014/main" id="{00000000-0008-0000-0100-000051030000}"/>
            </a:ext>
          </a:extLst>
        </xdr:cNvPr>
        <xdr:cNvSpPr/>
      </xdr:nvSpPr>
      <xdr:spPr>
        <a:xfrm>
          <a:off x="15430500" y="1785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78105</xdr:rowOff>
    </xdr:from>
    <xdr:to>
      <xdr:col>85</xdr:col>
      <xdr:colOff>127000</xdr:colOff>
      <xdr:row>105</xdr:row>
      <xdr:rowOff>49530</xdr:rowOff>
    </xdr:to>
    <xdr:cxnSp macro="">
      <xdr:nvCxnSpPr>
        <xdr:cNvPr id="850" name="直線コネクタ 849">
          <a:extLst>
            <a:ext uri="{FF2B5EF4-FFF2-40B4-BE49-F238E27FC236}">
              <a16:creationId xmlns:a16="http://schemas.microsoft.com/office/drawing/2014/main" id="{00000000-0008-0000-0100-000052030000}"/>
            </a:ext>
          </a:extLst>
        </xdr:cNvPr>
        <xdr:cNvCxnSpPr/>
      </xdr:nvCxnSpPr>
      <xdr:spPr>
        <a:xfrm>
          <a:off x="15481300" y="17908905"/>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158750</xdr:rowOff>
    </xdr:from>
    <xdr:to>
      <xdr:col>76</xdr:col>
      <xdr:colOff>165100</xdr:colOff>
      <xdr:row>104</xdr:row>
      <xdr:rowOff>88900</xdr:rowOff>
    </xdr:to>
    <xdr:sp macro="" textlink="">
      <xdr:nvSpPr>
        <xdr:cNvPr id="851" name="楕円 850">
          <a:extLst>
            <a:ext uri="{FF2B5EF4-FFF2-40B4-BE49-F238E27FC236}">
              <a16:creationId xmlns:a16="http://schemas.microsoft.com/office/drawing/2014/main" id="{00000000-0008-0000-0100-000053030000}"/>
            </a:ext>
          </a:extLst>
        </xdr:cNvPr>
        <xdr:cNvSpPr/>
      </xdr:nvSpPr>
      <xdr:spPr>
        <a:xfrm>
          <a:off x="14541500" y="1781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38100</xdr:rowOff>
    </xdr:from>
    <xdr:to>
      <xdr:col>81</xdr:col>
      <xdr:colOff>50800</xdr:colOff>
      <xdr:row>104</xdr:row>
      <xdr:rowOff>78105</xdr:rowOff>
    </xdr:to>
    <xdr:cxnSp macro="">
      <xdr:nvCxnSpPr>
        <xdr:cNvPr id="852" name="直線コネクタ 851">
          <a:extLst>
            <a:ext uri="{FF2B5EF4-FFF2-40B4-BE49-F238E27FC236}">
              <a16:creationId xmlns:a16="http://schemas.microsoft.com/office/drawing/2014/main" id="{00000000-0008-0000-0100-000054030000}"/>
            </a:ext>
          </a:extLst>
        </xdr:cNvPr>
        <xdr:cNvCxnSpPr/>
      </xdr:nvCxnSpPr>
      <xdr:spPr>
        <a:xfrm>
          <a:off x="14592300" y="1786890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120650</xdr:rowOff>
    </xdr:from>
    <xdr:to>
      <xdr:col>72</xdr:col>
      <xdr:colOff>38100</xdr:colOff>
      <xdr:row>104</xdr:row>
      <xdr:rowOff>50800</xdr:rowOff>
    </xdr:to>
    <xdr:sp macro="" textlink="">
      <xdr:nvSpPr>
        <xdr:cNvPr id="853" name="楕円 852">
          <a:extLst>
            <a:ext uri="{FF2B5EF4-FFF2-40B4-BE49-F238E27FC236}">
              <a16:creationId xmlns:a16="http://schemas.microsoft.com/office/drawing/2014/main" id="{00000000-0008-0000-0100-000055030000}"/>
            </a:ext>
          </a:extLst>
        </xdr:cNvPr>
        <xdr:cNvSpPr/>
      </xdr:nvSpPr>
      <xdr:spPr>
        <a:xfrm>
          <a:off x="13652500" y="1778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0</xdr:rowOff>
    </xdr:from>
    <xdr:to>
      <xdr:col>76</xdr:col>
      <xdr:colOff>114300</xdr:colOff>
      <xdr:row>104</xdr:row>
      <xdr:rowOff>38100</xdr:rowOff>
    </xdr:to>
    <xdr:cxnSp macro="">
      <xdr:nvCxnSpPr>
        <xdr:cNvPr id="854" name="直線コネクタ 853">
          <a:extLst>
            <a:ext uri="{FF2B5EF4-FFF2-40B4-BE49-F238E27FC236}">
              <a16:creationId xmlns:a16="http://schemas.microsoft.com/office/drawing/2014/main" id="{00000000-0008-0000-0100-000056030000}"/>
            </a:ext>
          </a:extLst>
        </xdr:cNvPr>
        <xdr:cNvCxnSpPr/>
      </xdr:nvCxnSpPr>
      <xdr:spPr>
        <a:xfrm>
          <a:off x="13703300" y="17830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130175</xdr:rowOff>
    </xdr:from>
    <xdr:to>
      <xdr:col>67</xdr:col>
      <xdr:colOff>101600</xdr:colOff>
      <xdr:row>104</xdr:row>
      <xdr:rowOff>60325</xdr:rowOff>
    </xdr:to>
    <xdr:sp macro="" textlink="">
      <xdr:nvSpPr>
        <xdr:cNvPr id="855" name="楕円 854">
          <a:extLst>
            <a:ext uri="{FF2B5EF4-FFF2-40B4-BE49-F238E27FC236}">
              <a16:creationId xmlns:a16="http://schemas.microsoft.com/office/drawing/2014/main" id="{00000000-0008-0000-0100-000057030000}"/>
            </a:ext>
          </a:extLst>
        </xdr:cNvPr>
        <xdr:cNvSpPr/>
      </xdr:nvSpPr>
      <xdr:spPr>
        <a:xfrm>
          <a:off x="12763500" y="1778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0</xdr:rowOff>
    </xdr:from>
    <xdr:to>
      <xdr:col>71</xdr:col>
      <xdr:colOff>177800</xdr:colOff>
      <xdr:row>104</xdr:row>
      <xdr:rowOff>9525</xdr:rowOff>
    </xdr:to>
    <xdr:cxnSp macro="">
      <xdr:nvCxnSpPr>
        <xdr:cNvPr id="856" name="直線コネクタ 855">
          <a:extLst>
            <a:ext uri="{FF2B5EF4-FFF2-40B4-BE49-F238E27FC236}">
              <a16:creationId xmlns:a16="http://schemas.microsoft.com/office/drawing/2014/main" id="{00000000-0008-0000-0100-000058030000}"/>
            </a:ext>
          </a:extLst>
        </xdr:cNvPr>
        <xdr:cNvCxnSpPr/>
      </xdr:nvCxnSpPr>
      <xdr:spPr>
        <a:xfrm flipV="1">
          <a:off x="12814300" y="1783080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146702</xdr:rowOff>
    </xdr:from>
    <xdr:ext cx="405111" cy="259045"/>
    <xdr:sp macro="" textlink="">
      <xdr:nvSpPr>
        <xdr:cNvPr id="857" name="n_1aveValue【公民館】&#10;有形固定資産減価償却率">
          <a:extLst>
            <a:ext uri="{FF2B5EF4-FFF2-40B4-BE49-F238E27FC236}">
              <a16:creationId xmlns:a16="http://schemas.microsoft.com/office/drawing/2014/main" id="{00000000-0008-0000-0100-000059030000}"/>
            </a:ext>
          </a:extLst>
        </xdr:cNvPr>
        <xdr:cNvSpPr txBox="1"/>
      </xdr:nvSpPr>
      <xdr:spPr>
        <a:xfrm>
          <a:off x="15266044" y="1797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97172</xdr:rowOff>
    </xdr:from>
    <xdr:ext cx="405111" cy="259045"/>
    <xdr:sp macro="" textlink="">
      <xdr:nvSpPr>
        <xdr:cNvPr id="858" name="n_2aveValue【公民館】&#10;有形固定資産減価償却率">
          <a:extLst>
            <a:ext uri="{FF2B5EF4-FFF2-40B4-BE49-F238E27FC236}">
              <a16:creationId xmlns:a16="http://schemas.microsoft.com/office/drawing/2014/main" id="{00000000-0008-0000-0100-00005A030000}"/>
            </a:ext>
          </a:extLst>
        </xdr:cNvPr>
        <xdr:cNvSpPr txBox="1"/>
      </xdr:nvSpPr>
      <xdr:spPr>
        <a:xfrm>
          <a:off x="14389744" y="1792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91457</xdr:rowOff>
    </xdr:from>
    <xdr:ext cx="405111" cy="259045"/>
    <xdr:sp macro="" textlink="">
      <xdr:nvSpPr>
        <xdr:cNvPr id="859" name="n_3aveValue【公民館】&#10;有形固定資産減価償却率">
          <a:extLst>
            <a:ext uri="{FF2B5EF4-FFF2-40B4-BE49-F238E27FC236}">
              <a16:creationId xmlns:a16="http://schemas.microsoft.com/office/drawing/2014/main" id="{00000000-0008-0000-0100-00005B030000}"/>
            </a:ext>
          </a:extLst>
        </xdr:cNvPr>
        <xdr:cNvSpPr txBox="1"/>
      </xdr:nvSpPr>
      <xdr:spPr>
        <a:xfrm>
          <a:off x="13500744" y="1792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99077</xdr:rowOff>
    </xdr:from>
    <xdr:ext cx="405111" cy="259045"/>
    <xdr:sp macro="" textlink="">
      <xdr:nvSpPr>
        <xdr:cNvPr id="860" name="n_4aveValue【公民館】&#10;有形固定資産減価償却率">
          <a:extLst>
            <a:ext uri="{FF2B5EF4-FFF2-40B4-BE49-F238E27FC236}">
              <a16:creationId xmlns:a16="http://schemas.microsoft.com/office/drawing/2014/main" id="{00000000-0008-0000-0100-00005C030000}"/>
            </a:ext>
          </a:extLst>
        </xdr:cNvPr>
        <xdr:cNvSpPr txBox="1"/>
      </xdr:nvSpPr>
      <xdr:spPr>
        <a:xfrm>
          <a:off x="12611744" y="1792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145432</xdr:rowOff>
    </xdr:from>
    <xdr:ext cx="405111" cy="259045"/>
    <xdr:sp macro="" textlink="">
      <xdr:nvSpPr>
        <xdr:cNvPr id="861" name="n_1mainValue【公民館】&#10;有形固定資産減価償却率">
          <a:extLst>
            <a:ext uri="{FF2B5EF4-FFF2-40B4-BE49-F238E27FC236}">
              <a16:creationId xmlns:a16="http://schemas.microsoft.com/office/drawing/2014/main" id="{00000000-0008-0000-0100-00005D030000}"/>
            </a:ext>
          </a:extLst>
        </xdr:cNvPr>
        <xdr:cNvSpPr txBox="1"/>
      </xdr:nvSpPr>
      <xdr:spPr>
        <a:xfrm>
          <a:off x="15266044" y="1763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105427</xdr:rowOff>
    </xdr:from>
    <xdr:ext cx="405111" cy="259045"/>
    <xdr:sp macro="" textlink="">
      <xdr:nvSpPr>
        <xdr:cNvPr id="862" name="n_2mainValue【公民館】&#10;有形固定資産減価償却率">
          <a:extLst>
            <a:ext uri="{FF2B5EF4-FFF2-40B4-BE49-F238E27FC236}">
              <a16:creationId xmlns:a16="http://schemas.microsoft.com/office/drawing/2014/main" id="{00000000-0008-0000-0100-00005E030000}"/>
            </a:ext>
          </a:extLst>
        </xdr:cNvPr>
        <xdr:cNvSpPr txBox="1"/>
      </xdr:nvSpPr>
      <xdr:spPr>
        <a:xfrm>
          <a:off x="14389744" y="1759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67327</xdr:rowOff>
    </xdr:from>
    <xdr:ext cx="405111" cy="259045"/>
    <xdr:sp macro="" textlink="">
      <xdr:nvSpPr>
        <xdr:cNvPr id="863" name="n_3mainValue【公民館】&#10;有形固定資産減価償却率">
          <a:extLst>
            <a:ext uri="{FF2B5EF4-FFF2-40B4-BE49-F238E27FC236}">
              <a16:creationId xmlns:a16="http://schemas.microsoft.com/office/drawing/2014/main" id="{00000000-0008-0000-0100-00005F030000}"/>
            </a:ext>
          </a:extLst>
        </xdr:cNvPr>
        <xdr:cNvSpPr txBox="1"/>
      </xdr:nvSpPr>
      <xdr:spPr>
        <a:xfrm>
          <a:off x="13500744" y="1755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76852</xdr:rowOff>
    </xdr:from>
    <xdr:ext cx="405111" cy="259045"/>
    <xdr:sp macro="" textlink="">
      <xdr:nvSpPr>
        <xdr:cNvPr id="864" name="n_4mainValue【公民館】&#10;有形固定資産減価償却率">
          <a:extLst>
            <a:ext uri="{FF2B5EF4-FFF2-40B4-BE49-F238E27FC236}">
              <a16:creationId xmlns:a16="http://schemas.microsoft.com/office/drawing/2014/main" id="{00000000-0008-0000-0100-000060030000}"/>
            </a:ext>
          </a:extLst>
        </xdr:cNvPr>
        <xdr:cNvSpPr txBox="1"/>
      </xdr:nvSpPr>
      <xdr:spPr>
        <a:xfrm>
          <a:off x="12611744" y="1756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65" name="正方形/長方形 864">
          <a:extLst>
            <a:ext uri="{FF2B5EF4-FFF2-40B4-BE49-F238E27FC236}">
              <a16:creationId xmlns:a16="http://schemas.microsoft.com/office/drawing/2014/main" id="{00000000-0008-0000-0100-000061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66" name="正方形/長方形 865">
          <a:extLst>
            <a:ext uri="{FF2B5EF4-FFF2-40B4-BE49-F238E27FC236}">
              <a16:creationId xmlns:a16="http://schemas.microsoft.com/office/drawing/2014/main" id="{00000000-0008-0000-0100-000062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67" name="正方形/長方形 866">
          <a:extLst>
            <a:ext uri="{FF2B5EF4-FFF2-40B4-BE49-F238E27FC236}">
              <a16:creationId xmlns:a16="http://schemas.microsoft.com/office/drawing/2014/main" id="{00000000-0008-0000-0100-000063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68" name="正方形/長方形 867">
          <a:extLst>
            <a:ext uri="{FF2B5EF4-FFF2-40B4-BE49-F238E27FC236}">
              <a16:creationId xmlns:a16="http://schemas.microsoft.com/office/drawing/2014/main" id="{00000000-0008-0000-0100-000064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69" name="正方形/長方形 868">
          <a:extLst>
            <a:ext uri="{FF2B5EF4-FFF2-40B4-BE49-F238E27FC236}">
              <a16:creationId xmlns:a16="http://schemas.microsoft.com/office/drawing/2014/main" id="{00000000-0008-0000-0100-000065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70" name="正方形/長方形 869">
          <a:extLst>
            <a:ext uri="{FF2B5EF4-FFF2-40B4-BE49-F238E27FC236}">
              <a16:creationId xmlns:a16="http://schemas.microsoft.com/office/drawing/2014/main" id="{00000000-0008-0000-0100-000066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71" name="正方形/長方形 870">
          <a:extLst>
            <a:ext uri="{FF2B5EF4-FFF2-40B4-BE49-F238E27FC236}">
              <a16:creationId xmlns:a16="http://schemas.microsoft.com/office/drawing/2014/main" id="{00000000-0008-0000-0100-000067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72" name="正方形/長方形 871">
          <a:extLst>
            <a:ext uri="{FF2B5EF4-FFF2-40B4-BE49-F238E27FC236}">
              <a16:creationId xmlns:a16="http://schemas.microsoft.com/office/drawing/2014/main" id="{00000000-0008-0000-0100-000068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73" name="テキスト ボックス 872">
          <a:extLst>
            <a:ext uri="{FF2B5EF4-FFF2-40B4-BE49-F238E27FC236}">
              <a16:creationId xmlns:a16="http://schemas.microsoft.com/office/drawing/2014/main" id="{00000000-0008-0000-0100-000069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74" name="直線コネクタ 873">
          <a:extLst>
            <a:ext uri="{FF2B5EF4-FFF2-40B4-BE49-F238E27FC236}">
              <a16:creationId xmlns:a16="http://schemas.microsoft.com/office/drawing/2014/main" id="{00000000-0008-0000-0100-00006A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75" name="直線コネクタ 874">
          <a:extLst>
            <a:ext uri="{FF2B5EF4-FFF2-40B4-BE49-F238E27FC236}">
              <a16:creationId xmlns:a16="http://schemas.microsoft.com/office/drawing/2014/main" id="{00000000-0008-0000-0100-00006B03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76" name="テキスト ボックス 875">
          <a:extLst>
            <a:ext uri="{FF2B5EF4-FFF2-40B4-BE49-F238E27FC236}">
              <a16:creationId xmlns:a16="http://schemas.microsoft.com/office/drawing/2014/main" id="{00000000-0008-0000-0100-00006C03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77" name="直線コネクタ 876">
          <a:extLst>
            <a:ext uri="{FF2B5EF4-FFF2-40B4-BE49-F238E27FC236}">
              <a16:creationId xmlns:a16="http://schemas.microsoft.com/office/drawing/2014/main" id="{00000000-0008-0000-0100-00006D03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78" name="テキスト ボックス 877">
          <a:extLst>
            <a:ext uri="{FF2B5EF4-FFF2-40B4-BE49-F238E27FC236}">
              <a16:creationId xmlns:a16="http://schemas.microsoft.com/office/drawing/2014/main" id="{00000000-0008-0000-0100-00006E03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79" name="直線コネクタ 878">
          <a:extLst>
            <a:ext uri="{FF2B5EF4-FFF2-40B4-BE49-F238E27FC236}">
              <a16:creationId xmlns:a16="http://schemas.microsoft.com/office/drawing/2014/main" id="{00000000-0008-0000-0100-00006F03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80" name="テキスト ボックス 879">
          <a:extLst>
            <a:ext uri="{FF2B5EF4-FFF2-40B4-BE49-F238E27FC236}">
              <a16:creationId xmlns:a16="http://schemas.microsoft.com/office/drawing/2014/main" id="{00000000-0008-0000-0100-00007003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81" name="直線コネクタ 880">
          <a:extLst>
            <a:ext uri="{FF2B5EF4-FFF2-40B4-BE49-F238E27FC236}">
              <a16:creationId xmlns:a16="http://schemas.microsoft.com/office/drawing/2014/main" id="{00000000-0008-0000-0100-00007103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82" name="テキスト ボックス 881">
          <a:extLst>
            <a:ext uri="{FF2B5EF4-FFF2-40B4-BE49-F238E27FC236}">
              <a16:creationId xmlns:a16="http://schemas.microsoft.com/office/drawing/2014/main" id="{00000000-0008-0000-0100-00007203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83" name="直線コネクタ 882">
          <a:extLst>
            <a:ext uri="{FF2B5EF4-FFF2-40B4-BE49-F238E27FC236}">
              <a16:creationId xmlns:a16="http://schemas.microsoft.com/office/drawing/2014/main" id="{00000000-0008-0000-0100-000073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84" name="テキスト ボックス 883">
          <a:extLst>
            <a:ext uri="{FF2B5EF4-FFF2-40B4-BE49-F238E27FC236}">
              <a16:creationId xmlns:a16="http://schemas.microsoft.com/office/drawing/2014/main" id="{00000000-0008-0000-0100-000074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85" name="【公民館】&#10;一人当たり面積グラフ枠">
          <a:extLst>
            <a:ext uri="{FF2B5EF4-FFF2-40B4-BE49-F238E27FC236}">
              <a16:creationId xmlns:a16="http://schemas.microsoft.com/office/drawing/2014/main" id="{00000000-0008-0000-0100-000075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133350</xdr:rowOff>
    </xdr:from>
    <xdr:to>
      <xdr:col>116</xdr:col>
      <xdr:colOff>62864</xdr:colOff>
      <xdr:row>108</xdr:row>
      <xdr:rowOff>35052</xdr:rowOff>
    </xdr:to>
    <xdr:cxnSp macro="">
      <xdr:nvCxnSpPr>
        <xdr:cNvPr id="886" name="直線コネクタ 885">
          <a:extLst>
            <a:ext uri="{FF2B5EF4-FFF2-40B4-BE49-F238E27FC236}">
              <a16:creationId xmlns:a16="http://schemas.microsoft.com/office/drawing/2014/main" id="{00000000-0008-0000-0100-000076030000}"/>
            </a:ext>
          </a:extLst>
        </xdr:cNvPr>
        <xdr:cNvCxnSpPr/>
      </xdr:nvCxnSpPr>
      <xdr:spPr>
        <a:xfrm flipV="1">
          <a:off x="22160864" y="17278350"/>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38879</xdr:rowOff>
    </xdr:from>
    <xdr:ext cx="469744" cy="259045"/>
    <xdr:sp macro="" textlink="">
      <xdr:nvSpPr>
        <xdr:cNvPr id="887" name="【公民館】&#10;一人当たり面積最小値テキスト">
          <a:extLst>
            <a:ext uri="{FF2B5EF4-FFF2-40B4-BE49-F238E27FC236}">
              <a16:creationId xmlns:a16="http://schemas.microsoft.com/office/drawing/2014/main" id="{00000000-0008-0000-0100-000077030000}"/>
            </a:ext>
          </a:extLst>
        </xdr:cNvPr>
        <xdr:cNvSpPr txBox="1"/>
      </xdr:nvSpPr>
      <xdr:spPr>
        <a:xfrm>
          <a:off x="22199600" y="1855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35052</xdr:rowOff>
    </xdr:from>
    <xdr:to>
      <xdr:col>116</xdr:col>
      <xdr:colOff>152400</xdr:colOff>
      <xdr:row>108</xdr:row>
      <xdr:rowOff>35052</xdr:rowOff>
    </xdr:to>
    <xdr:cxnSp macro="">
      <xdr:nvCxnSpPr>
        <xdr:cNvPr id="888" name="直線コネクタ 887">
          <a:extLst>
            <a:ext uri="{FF2B5EF4-FFF2-40B4-BE49-F238E27FC236}">
              <a16:creationId xmlns:a16="http://schemas.microsoft.com/office/drawing/2014/main" id="{00000000-0008-0000-0100-000078030000}"/>
            </a:ext>
          </a:extLst>
        </xdr:cNvPr>
        <xdr:cNvCxnSpPr/>
      </xdr:nvCxnSpPr>
      <xdr:spPr>
        <a:xfrm>
          <a:off x="22072600" y="1855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80027</xdr:rowOff>
    </xdr:from>
    <xdr:ext cx="469744" cy="259045"/>
    <xdr:sp macro="" textlink="">
      <xdr:nvSpPr>
        <xdr:cNvPr id="889" name="【公民館】&#10;一人当たり面積最大値テキスト">
          <a:extLst>
            <a:ext uri="{FF2B5EF4-FFF2-40B4-BE49-F238E27FC236}">
              <a16:creationId xmlns:a16="http://schemas.microsoft.com/office/drawing/2014/main" id="{00000000-0008-0000-0100-000079030000}"/>
            </a:ext>
          </a:extLst>
        </xdr:cNvPr>
        <xdr:cNvSpPr txBox="1"/>
      </xdr:nvSpPr>
      <xdr:spPr>
        <a:xfrm>
          <a:off x="22199600" y="1705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133350</xdr:rowOff>
    </xdr:from>
    <xdr:to>
      <xdr:col>116</xdr:col>
      <xdr:colOff>152400</xdr:colOff>
      <xdr:row>100</xdr:row>
      <xdr:rowOff>133350</xdr:rowOff>
    </xdr:to>
    <xdr:cxnSp macro="">
      <xdr:nvCxnSpPr>
        <xdr:cNvPr id="890" name="直線コネクタ 889">
          <a:extLst>
            <a:ext uri="{FF2B5EF4-FFF2-40B4-BE49-F238E27FC236}">
              <a16:creationId xmlns:a16="http://schemas.microsoft.com/office/drawing/2014/main" id="{00000000-0008-0000-0100-00007A030000}"/>
            </a:ext>
          </a:extLst>
        </xdr:cNvPr>
        <xdr:cNvCxnSpPr/>
      </xdr:nvCxnSpPr>
      <xdr:spPr>
        <a:xfrm>
          <a:off x="22072600" y="1727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160290</xdr:rowOff>
    </xdr:from>
    <xdr:ext cx="469744" cy="259045"/>
    <xdr:sp macro="" textlink="">
      <xdr:nvSpPr>
        <xdr:cNvPr id="891" name="【公民館】&#10;一人当たり面積平均値テキスト">
          <a:extLst>
            <a:ext uri="{FF2B5EF4-FFF2-40B4-BE49-F238E27FC236}">
              <a16:creationId xmlns:a16="http://schemas.microsoft.com/office/drawing/2014/main" id="{00000000-0008-0000-0100-00007B030000}"/>
            </a:ext>
          </a:extLst>
        </xdr:cNvPr>
        <xdr:cNvSpPr txBox="1"/>
      </xdr:nvSpPr>
      <xdr:spPr>
        <a:xfrm>
          <a:off x="22199600" y="179910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137413</xdr:rowOff>
    </xdr:from>
    <xdr:to>
      <xdr:col>116</xdr:col>
      <xdr:colOff>114300</xdr:colOff>
      <xdr:row>106</xdr:row>
      <xdr:rowOff>67563</xdr:rowOff>
    </xdr:to>
    <xdr:sp macro="" textlink="">
      <xdr:nvSpPr>
        <xdr:cNvPr id="892" name="フローチャート: 判断 891">
          <a:extLst>
            <a:ext uri="{FF2B5EF4-FFF2-40B4-BE49-F238E27FC236}">
              <a16:creationId xmlns:a16="http://schemas.microsoft.com/office/drawing/2014/main" id="{00000000-0008-0000-0100-00007C030000}"/>
            </a:ext>
          </a:extLst>
        </xdr:cNvPr>
        <xdr:cNvSpPr/>
      </xdr:nvSpPr>
      <xdr:spPr>
        <a:xfrm>
          <a:off x="22110700" y="1813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151130</xdr:rowOff>
    </xdr:from>
    <xdr:to>
      <xdr:col>112</xdr:col>
      <xdr:colOff>38100</xdr:colOff>
      <xdr:row>106</xdr:row>
      <xdr:rowOff>81280</xdr:rowOff>
    </xdr:to>
    <xdr:sp macro="" textlink="">
      <xdr:nvSpPr>
        <xdr:cNvPr id="893" name="フローチャート: 判断 892">
          <a:extLst>
            <a:ext uri="{FF2B5EF4-FFF2-40B4-BE49-F238E27FC236}">
              <a16:creationId xmlns:a16="http://schemas.microsoft.com/office/drawing/2014/main" id="{00000000-0008-0000-0100-00007D030000}"/>
            </a:ext>
          </a:extLst>
        </xdr:cNvPr>
        <xdr:cNvSpPr/>
      </xdr:nvSpPr>
      <xdr:spPr>
        <a:xfrm>
          <a:off x="21272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157987</xdr:rowOff>
    </xdr:from>
    <xdr:to>
      <xdr:col>107</xdr:col>
      <xdr:colOff>101600</xdr:colOff>
      <xdr:row>106</xdr:row>
      <xdr:rowOff>88137</xdr:rowOff>
    </xdr:to>
    <xdr:sp macro="" textlink="">
      <xdr:nvSpPr>
        <xdr:cNvPr id="894" name="フローチャート: 判断 893">
          <a:extLst>
            <a:ext uri="{FF2B5EF4-FFF2-40B4-BE49-F238E27FC236}">
              <a16:creationId xmlns:a16="http://schemas.microsoft.com/office/drawing/2014/main" id="{00000000-0008-0000-0100-00007E030000}"/>
            </a:ext>
          </a:extLst>
        </xdr:cNvPr>
        <xdr:cNvSpPr/>
      </xdr:nvSpPr>
      <xdr:spPr>
        <a:xfrm>
          <a:off x="20383500" y="1816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16256</xdr:rowOff>
    </xdr:from>
    <xdr:to>
      <xdr:col>102</xdr:col>
      <xdr:colOff>165100</xdr:colOff>
      <xdr:row>106</xdr:row>
      <xdr:rowOff>117856</xdr:rowOff>
    </xdr:to>
    <xdr:sp macro="" textlink="">
      <xdr:nvSpPr>
        <xdr:cNvPr id="895" name="フローチャート: 判断 894">
          <a:extLst>
            <a:ext uri="{FF2B5EF4-FFF2-40B4-BE49-F238E27FC236}">
              <a16:creationId xmlns:a16="http://schemas.microsoft.com/office/drawing/2014/main" id="{00000000-0008-0000-0100-00007F030000}"/>
            </a:ext>
          </a:extLst>
        </xdr:cNvPr>
        <xdr:cNvSpPr/>
      </xdr:nvSpPr>
      <xdr:spPr>
        <a:xfrm>
          <a:off x="19494500" y="1818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43687</xdr:rowOff>
    </xdr:from>
    <xdr:to>
      <xdr:col>98</xdr:col>
      <xdr:colOff>38100</xdr:colOff>
      <xdr:row>106</xdr:row>
      <xdr:rowOff>145287</xdr:rowOff>
    </xdr:to>
    <xdr:sp macro="" textlink="">
      <xdr:nvSpPr>
        <xdr:cNvPr id="896" name="フローチャート: 判断 895">
          <a:extLst>
            <a:ext uri="{FF2B5EF4-FFF2-40B4-BE49-F238E27FC236}">
              <a16:creationId xmlns:a16="http://schemas.microsoft.com/office/drawing/2014/main" id="{00000000-0008-0000-0100-000080030000}"/>
            </a:ext>
          </a:extLst>
        </xdr:cNvPr>
        <xdr:cNvSpPr/>
      </xdr:nvSpPr>
      <xdr:spPr>
        <a:xfrm>
          <a:off x="186055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97" name="テキスト ボックス 896">
          <a:extLst>
            <a:ext uri="{FF2B5EF4-FFF2-40B4-BE49-F238E27FC236}">
              <a16:creationId xmlns:a16="http://schemas.microsoft.com/office/drawing/2014/main" id="{00000000-0008-0000-0100-000081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98" name="テキスト ボックス 897">
          <a:extLst>
            <a:ext uri="{FF2B5EF4-FFF2-40B4-BE49-F238E27FC236}">
              <a16:creationId xmlns:a16="http://schemas.microsoft.com/office/drawing/2014/main" id="{00000000-0008-0000-0100-000082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99" name="テキスト ボックス 898">
          <a:extLst>
            <a:ext uri="{FF2B5EF4-FFF2-40B4-BE49-F238E27FC236}">
              <a16:creationId xmlns:a16="http://schemas.microsoft.com/office/drawing/2014/main" id="{00000000-0008-0000-0100-000083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00" name="テキスト ボックス 899">
          <a:extLst>
            <a:ext uri="{FF2B5EF4-FFF2-40B4-BE49-F238E27FC236}">
              <a16:creationId xmlns:a16="http://schemas.microsoft.com/office/drawing/2014/main" id="{00000000-0008-0000-0100-000084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01" name="テキスト ボックス 900">
          <a:extLst>
            <a:ext uri="{FF2B5EF4-FFF2-40B4-BE49-F238E27FC236}">
              <a16:creationId xmlns:a16="http://schemas.microsoft.com/office/drawing/2014/main" id="{00000000-0008-0000-0100-000085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50546</xdr:rowOff>
    </xdr:from>
    <xdr:to>
      <xdr:col>116</xdr:col>
      <xdr:colOff>114300</xdr:colOff>
      <xdr:row>107</xdr:row>
      <xdr:rowOff>152146</xdr:rowOff>
    </xdr:to>
    <xdr:sp macro="" textlink="">
      <xdr:nvSpPr>
        <xdr:cNvPr id="902" name="楕円 901">
          <a:extLst>
            <a:ext uri="{FF2B5EF4-FFF2-40B4-BE49-F238E27FC236}">
              <a16:creationId xmlns:a16="http://schemas.microsoft.com/office/drawing/2014/main" id="{00000000-0008-0000-0100-000086030000}"/>
            </a:ext>
          </a:extLst>
        </xdr:cNvPr>
        <xdr:cNvSpPr/>
      </xdr:nvSpPr>
      <xdr:spPr>
        <a:xfrm>
          <a:off x="22110700" y="1839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136923</xdr:rowOff>
    </xdr:from>
    <xdr:ext cx="469744" cy="259045"/>
    <xdr:sp macro="" textlink="">
      <xdr:nvSpPr>
        <xdr:cNvPr id="903" name="【公民館】&#10;一人当たり面積該当値テキスト">
          <a:extLst>
            <a:ext uri="{FF2B5EF4-FFF2-40B4-BE49-F238E27FC236}">
              <a16:creationId xmlns:a16="http://schemas.microsoft.com/office/drawing/2014/main" id="{00000000-0008-0000-0100-000087030000}"/>
            </a:ext>
          </a:extLst>
        </xdr:cNvPr>
        <xdr:cNvSpPr txBox="1"/>
      </xdr:nvSpPr>
      <xdr:spPr>
        <a:xfrm>
          <a:off x="22199600" y="18310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73406</xdr:rowOff>
    </xdr:from>
    <xdr:to>
      <xdr:col>112</xdr:col>
      <xdr:colOff>38100</xdr:colOff>
      <xdr:row>108</xdr:row>
      <xdr:rowOff>3556</xdr:rowOff>
    </xdr:to>
    <xdr:sp macro="" textlink="">
      <xdr:nvSpPr>
        <xdr:cNvPr id="904" name="楕円 903">
          <a:extLst>
            <a:ext uri="{FF2B5EF4-FFF2-40B4-BE49-F238E27FC236}">
              <a16:creationId xmlns:a16="http://schemas.microsoft.com/office/drawing/2014/main" id="{00000000-0008-0000-0100-000088030000}"/>
            </a:ext>
          </a:extLst>
        </xdr:cNvPr>
        <xdr:cNvSpPr/>
      </xdr:nvSpPr>
      <xdr:spPr>
        <a:xfrm>
          <a:off x="21272500" y="1841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101346</xdr:rowOff>
    </xdr:from>
    <xdr:to>
      <xdr:col>116</xdr:col>
      <xdr:colOff>63500</xdr:colOff>
      <xdr:row>107</xdr:row>
      <xdr:rowOff>124206</xdr:rowOff>
    </xdr:to>
    <xdr:cxnSp macro="">
      <xdr:nvCxnSpPr>
        <xdr:cNvPr id="905" name="直線コネクタ 904">
          <a:extLst>
            <a:ext uri="{FF2B5EF4-FFF2-40B4-BE49-F238E27FC236}">
              <a16:creationId xmlns:a16="http://schemas.microsoft.com/office/drawing/2014/main" id="{00000000-0008-0000-0100-000089030000}"/>
            </a:ext>
          </a:extLst>
        </xdr:cNvPr>
        <xdr:cNvCxnSpPr/>
      </xdr:nvCxnSpPr>
      <xdr:spPr>
        <a:xfrm flipV="1">
          <a:off x="21323300" y="1844649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73406</xdr:rowOff>
    </xdr:from>
    <xdr:to>
      <xdr:col>107</xdr:col>
      <xdr:colOff>101600</xdr:colOff>
      <xdr:row>108</xdr:row>
      <xdr:rowOff>3556</xdr:rowOff>
    </xdr:to>
    <xdr:sp macro="" textlink="">
      <xdr:nvSpPr>
        <xdr:cNvPr id="906" name="楕円 905">
          <a:extLst>
            <a:ext uri="{FF2B5EF4-FFF2-40B4-BE49-F238E27FC236}">
              <a16:creationId xmlns:a16="http://schemas.microsoft.com/office/drawing/2014/main" id="{00000000-0008-0000-0100-00008A030000}"/>
            </a:ext>
          </a:extLst>
        </xdr:cNvPr>
        <xdr:cNvSpPr/>
      </xdr:nvSpPr>
      <xdr:spPr>
        <a:xfrm>
          <a:off x="20383500" y="1841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124206</xdr:rowOff>
    </xdr:from>
    <xdr:to>
      <xdr:col>111</xdr:col>
      <xdr:colOff>177800</xdr:colOff>
      <xdr:row>107</xdr:row>
      <xdr:rowOff>124206</xdr:rowOff>
    </xdr:to>
    <xdr:cxnSp macro="">
      <xdr:nvCxnSpPr>
        <xdr:cNvPr id="907" name="直線コネクタ 906">
          <a:extLst>
            <a:ext uri="{FF2B5EF4-FFF2-40B4-BE49-F238E27FC236}">
              <a16:creationId xmlns:a16="http://schemas.microsoft.com/office/drawing/2014/main" id="{00000000-0008-0000-0100-00008B030000}"/>
            </a:ext>
          </a:extLst>
        </xdr:cNvPr>
        <xdr:cNvCxnSpPr/>
      </xdr:nvCxnSpPr>
      <xdr:spPr>
        <a:xfrm>
          <a:off x="20434300" y="18469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75692</xdr:rowOff>
    </xdr:from>
    <xdr:to>
      <xdr:col>102</xdr:col>
      <xdr:colOff>165100</xdr:colOff>
      <xdr:row>108</xdr:row>
      <xdr:rowOff>5842</xdr:rowOff>
    </xdr:to>
    <xdr:sp macro="" textlink="">
      <xdr:nvSpPr>
        <xdr:cNvPr id="908" name="楕円 907">
          <a:extLst>
            <a:ext uri="{FF2B5EF4-FFF2-40B4-BE49-F238E27FC236}">
              <a16:creationId xmlns:a16="http://schemas.microsoft.com/office/drawing/2014/main" id="{00000000-0008-0000-0100-00008C030000}"/>
            </a:ext>
          </a:extLst>
        </xdr:cNvPr>
        <xdr:cNvSpPr/>
      </xdr:nvSpPr>
      <xdr:spPr>
        <a:xfrm>
          <a:off x="19494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124206</xdr:rowOff>
    </xdr:from>
    <xdr:to>
      <xdr:col>107</xdr:col>
      <xdr:colOff>50800</xdr:colOff>
      <xdr:row>107</xdr:row>
      <xdr:rowOff>126492</xdr:rowOff>
    </xdr:to>
    <xdr:cxnSp macro="">
      <xdr:nvCxnSpPr>
        <xdr:cNvPr id="909" name="直線コネクタ 908">
          <a:extLst>
            <a:ext uri="{FF2B5EF4-FFF2-40B4-BE49-F238E27FC236}">
              <a16:creationId xmlns:a16="http://schemas.microsoft.com/office/drawing/2014/main" id="{00000000-0008-0000-0100-00008D030000}"/>
            </a:ext>
          </a:extLst>
        </xdr:cNvPr>
        <xdr:cNvCxnSpPr/>
      </xdr:nvCxnSpPr>
      <xdr:spPr>
        <a:xfrm flipV="1">
          <a:off x="19545300" y="1846935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61976</xdr:rowOff>
    </xdr:from>
    <xdr:to>
      <xdr:col>98</xdr:col>
      <xdr:colOff>38100</xdr:colOff>
      <xdr:row>107</xdr:row>
      <xdr:rowOff>163576</xdr:rowOff>
    </xdr:to>
    <xdr:sp macro="" textlink="">
      <xdr:nvSpPr>
        <xdr:cNvPr id="910" name="楕円 909">
          <a:extLst>
            <a:ext uri="{FF2B5EF4-FFF2-40B4-BE49-F238E27FC236}">
              <a16:creationId xmlns:a16="http://schemas.microsoft.com/office/drawing/2014/main" id="{00000000-0008-0000-0100-00008E030000}"/>
            </a:ext>
          </a:extLst>
        </xdr:cNvPr>
        <xdr:cNvSpPr/>
      </xdr:nvSpPr>
      <xdr:spPr>
        <a:xfrm>
          <a:off x="18605500" y="1840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112776</xdr:rowOff>
    </xdr:from>
    <xdr:to>
      <xdr:col>102</xdr:col>
      <xdr:colOff>114300</xdr:colOff>
      <xdr:row>107</xdr:row>
      <xdr:rowOff>126492</xdr:rowOff>
    </xdr:to>
    <xdr:cxnSp macro="">
      <xdr:nvCxnSpPr>
        <xdr:cNvPr id="911" name="直線コネクタ 910">
          <a:extLst>
            <a:ext uri="{FF2B5EF4-FFF2-40B4-BE49-F238E27FC236}">
              <a16:creationId xmlns:a16="http://schemas.microsoft.com/office/drawing/2014/main" id="{00000000-0008-0000-0100-00008F030000}"/>
            </a:ext>
          </a:extLst>
        </xdr:cNvPr>
        <xdr:cNvCxnSpPr/>
      </xdr:nvCxnSpPr>
      <xdr:spPr>
        <a:xfrm>
          <a:off x="18656300" y="1845792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97807</xdr:rowOff>
    </xdr:from>
    <xdr:ext cx="469744" cy="259045"/>
    <xdr:sp macro="" textlink="">
      <xdr:nvSpPr>
        <xdr:cNvPr id="912" name="n_1aveValue【公民館】&#10;一人当たり面積">
          <a:extLst>
            <a:ext uri="{FF2B5EF4-FFF2-40B4-BE49-F238E27FC236}">
              <a16:creationId xmlns:a16="http://schemas.microsoft.com/office/drawing/2014/main" id="{00000000-0008-0000-0100-000090030000}"/>
            </a:ext>
          </a:extLst>
        </xdr:cNvPr>
        <xdr:cNvSpPr txBox="1"/>
      </xdr:nvSpPr>
      <xdr:spPr>
        <a:xfrm>
          <a:off x="21075727" y="1792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104664</xdr:rowOff>
    </xdr:from>
    <xdr:ext cx="469744" cy="259045"/>
    <xdr:sp macro="" textlink="">
      <xdr:nvSpPr>
        <xdr:cNvPr id="913" name="n_2aveValue【公民館】&#10;一人当たり面積">
          <a:extLst>
            <a:ext uri="{FF2B5EF4-FFF2-40B4-BE49-F238E27FC236}">
              <a16:creationId xmlns:a16="http://schemas.microsoft.com/office/drawing/2014/main" id="{00000000-0008-0000-0100-000091030000}"/>
            </a:ext>
          </a:extLst>
        </xdr:cNvPr>
        <xdr:cNvSpPr txBox="1"/>
      </xdr:nvSpPr>
      <xdr:spPr>
        <a:xfrm>
          <a:off x="20199427" y="17935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134383</xdr:rowOff>
    </xdr:from>
    <xdr:ext cx="469744" cy="259045"/>
    <xdr:sp macro="" textlink="">
      <xdr:nvSpPr>
        <xdr:cNvPr id="914" name="n_3aveValue【公民館】&#10;一人当たり面積">
          <a:extLst>
            <a:ext uri="{FF2B5EF4-FFF2-40B4-BE49-F238E27FC236}">
              <a16:creationId xmlns:a16="http://schemas.microsoft.com/office/drawing/2014/main" id="{00000000-0008-0000-0100-000092030000}"/>
            </a:ext>
          </a:extLst>
        </xdr:cNvPr>
        <xdr:cNvSpPr txBox="1"/>
      </xdr:nvSpPr>
      <xdr:spPr>
        <a:xfrm>
          <a:off x="19310427" y="1796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161814</xdr:rowOff>
    </xdr:from>
    <xdr:ext cx="469744" cy="259045"/>
    <xdr:sp macro="" textlink="">
      <xdr:nvSpPr>
        <xdr:cNvPr id="915" name="n_4aveValue【公民館】&#10;一人当たり面積">
          <a:extLst>
            <a:ext uri="{FF2B5EF4-FFF2-40B4-BE49-F238E27FC236}">
              <a16:creationId xmlns:a16="http://schemas.microsoft.com/office/drawing/2014/main" id="{00000000-0008-0000-0100-000093030000}"/>
            </a:ext>
          </a:extLst>
        </xdr:cNvPr>
        <xdr:cNvSpPr txBox="1"/>
      </xdr:nvSpPr>
      <xdr:spPr>
        <a:xfrm>
          <a:off x="18421427" y="1799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166133</xdr:rowOff>
    </xdr:from>
    <xdr:ext cx="469744" cy="259045"/>
    <xdr:sp macro="" textlink="">
      <xdr:nvSpPr>
        <xdr:cNvPr id="916" name="n_1mainValue【公民館】&#10;一人当たり面積">
          <a:extLst>
            <a:ext uri="{FF2B5EF4-FFF2-40B4-BE49-F238E27FC236}">
              <a16:creationId xmlns:a16="http://schemas.microsoft.com/office/drawing/2014/main" id="{00000000-0008-0000-0100-000094030000}"/>
            </a:ext>
          </a:extLst>
        </xdr:cNvPr>
        <xdr:cNvSpPr txBox="1"/>
      </xdr:nvSpPr>
      <xdr:spPr>
        <a:xfrm>
          <a:off x="21075727" y="1851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166133</xdr:rowOff>
    </xdr:from>
    <xdr:ext cx="469744" cy="259045"/>
    <xdr:sp macro="" textlink="">
      <xdr:nvSpPr>
        <xdr:cNvPr id="917" name="n_2mainValue【公民館】&#10;一人当たり面積">
          <a:extLst>
            <a:ext uri="{FF2B5EF4-FFF2-40B4-BE49-F238E27FC236}">
              <a16:creationId xmlns:a16="http://schemas.microsoft.com/office/drawing/2014/main" id="{00000000-0008-0000-0100-000095030000}"/>
            </a:ext>
          </a:extLst>
        </xdr:cNvPr>
        <xdr:cNvSpPr txBox="1"/>
      </xdr:nvSpPr>
      <xdr:spPr>
        <a:xfrm>
          <a:off x="20199427" y="1851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168419</xdr:rowOff>
    </xdr:from>
    <xdr:ext cx="469744" cy="259045"/>
    <xdr:sp macro="" textlink="">
      <xdr:nvSpPr>
        <xdr:cNvPr id="918" name="n_3mainValue【公民館】&#10;一人当たり面積">
          <a:extLst>
            <a:ext uri="{FF2B5EF4-FFF2-40B4-BE49-F238E27FC236}">
              <a16:creationId xmlns:a16="http://schemas.microsoft.com/office/drawing/2014/main" id="{00000000-0008-0000-0100-000096030000}"/>
            </a:ext>
          </a:extLst>
        </xdr:cNvPr>
        <xdr:cNvSpPr txBox="1"/>
      </xdr:nvSpPr>
      <xdr:spPr>
        <a:xfrm>
          <a:off x="193104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154703</xdr:rowOff>
    </xdr:from>
    <xdr:ext cx="469744" cy="259045"/>
    <xdr:sp macro="" textlink="">
      <xdr:nvSpPr>
        <xdr:cNvPr id="919" name="n_4mainValue【公民館】&#10;一人当たり面積">
          <a:extLst>
            <a:ext uri="{FF2B5EF4-FFF2-40B4-BE49-F238E27FC236}">
              <a16:creationId xmlns:a16="http://schemas.microsoft.com/office/drawing/2014/main" id="{00000000-0008-0000-0100-000097030000}"/>
            </a:ext>
          </a:extLst>
        </xdr:cNvPr>
        <xdr:cNvSpPr txBox="1"/>
      </xdr:nvSpPr>
      <xdr:spPr>
        <a:xfrm>
          <a:off x="18421427" y="1849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20" name="正方形/長方形 919">
          <a:extLst>
            <a:ext uri="{FF2B5EF4-FFF2-40B4-BE49-F238E27FC236}">
              <a16:creationId xmlns:a16="http://schemas.microsoft.com/office/drawing/2014/main" id="{00000000-0008-0000-0100-000098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21" name="正方形/長方形 920">
          <a:extLst>
            <a:ext uri="{FF2B5EF4-FFF2-40B4-BE49-F238E27FC236}">
              <a16:creationId xmlns:a16="http://schemas.microsoft.com/office/drawing/2014/main" id="{00000000-0008-0000-0100-000099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22" name="テキスト ボックス 921">
          <a:extLst>
            <a:ext uri="{FF2B5EF4-FFF2-40B4-BE49-F238E27FC236}">
              <a16:creationId xmlns:a16="http://schemas.microsoft.com/office/drawing/2014/main" id="{00000000-0008-0000-0100-00009A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類似団体内平均値と比較して、特に有形固定資産減価償却率が高くなっている（老朽化している）施設は、</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保育所</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2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道路</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は、本市が保有する施設の中で、有形固定資産額が最も高く、年々上昇傾向で全国・類似団体平均値を下回っているものの、県平均を上回っている。</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保育所</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は、民営化を進めた結果、合併当初（</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2005</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年）の</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施設から</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施設（令和</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年度末時点）となった。令和</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年度は、残り</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施設の民営化に伴い減価償却中であった施設も民間へ譲渡した。これにより市が所有する施設は、</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1969</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年から</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1975</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年に建築した</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施設だけとなったため、有形固定資産減価償却率が上昇（対前年度比＋</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28.3</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ポイント）となり、各平均（類似団体・全国・県）を大きく上回っている。</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橋りょう・トンネル</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は、令和</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年度に戸馳大橋架替工事が旧施設の除却を含めて完了したことから、令和</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年度は一時大幅に低下した。その後は上昇傾向となり、令和</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年度は上昇（対前年度比＋</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1.5</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ポイント）したものの、各平均（類似団体・全国・県）を下回っている。</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は、令和</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年度は上昇（対前年度比＋</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1.5</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ポイント）しているものの、小中学校の建て替えを行っていることから、今後は低下傾向になることが予想される。</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は、平成</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年熊本地震に関連して市内</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か所に災害公営住宅を整備したことや、宇城市営住宅長寿命化計画に基づく用途廃止や統廃合等により、各平均（類似団体・全国・県）を大幅に下回っている。</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港湾・漁港</a:t>
          </a:r>
          <a:r>
            <a:rPr kumimoji="1" lang="en-US" altLang="ja-JP" sz="125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50">
              <a:solidFill>
                <a:sysClr val="windowText" lastClr="000000"/>
              </a:solidFill>
              <a:effectLst/>
              <a:latin typeface="ＭＳ Ｐゴシック" panose="020B0600070205080204" pitchFamily="50" charset="-128"/>
              <a:ea typeface="ＭＳ Ｐゴシック" panose="020B0600070205080204" pitchFamily="50" charset="-128"/>
              <a:cs typeface="+mn-cs"/>
            </a:rPr>
            <a:t>は、合併以降に竣工した施設もあり、各平均（類似団体・全国・県）を大幅に下回っている。</a:t>
          </a:r>
          <a:endParaRPr lang="ja-JP" altLang="ja-JP" sz="12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56,956
56,115
188.67
37,320,736
35,741,796
961,914
18,292,778
41,291,862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5987</xdr:rowOff>
    </xdr:from>
    <xdr:to>
      <xdr:col>24</xdr:col>
      <xdr:colOff>62865</xdr:colOff>
      <xdr:row>41</xdr:row>
      <xdr:rowOff>108857</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835287"/>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112684</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14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108857</xdr:rowOff>
    </xdr:from>
    <xdr:to>
      <xdr:col>24</xdr:col>
      <xdr:colOff>152400</xdr:colOff>
      <xdr:row>41</xdr:row>
      <xdr:rowOff>108857</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13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124114</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61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5987</xdr:rowOff>
    </xdr:from>
    <xdr:to>
      <xdr:col>24</xdr:col>
      <xdr:colOff>152400</xdr:colOff>
      <xdr:row>34</xdr:row>
      <xdr:rowOff>5987</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83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20519</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1927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169092</xdr:rowOff>
    </xdr:from>
    <xdr:to>
      <xdr:col>24</xdr:col>
      <xdr:colOff>114300</xdr:colOff>
      <xdr:row>37</xdr:row>
      <xdr:rowOff>99242</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34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133169</xdr:rowOff>
    </xdr:from>
    <xdr:to>
      <xdr:col>20</xdr:col>
      <xdr:colOff>38100</xdr:colOff>
      <xdr:row>37</xdr:row>
      <xdr:rowOff>63319</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121739</xdr:rowOff>
    </xdr:from>
    <xdr:to>
      <xdr:col>15</xdr:col>
      <xdr:colOff>101600</xdr:colOff>
      <xdr:row>37</xdr:row>
      <xdr:rowOff>51889</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29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125004</xdr:rowOff>
    </xdr:from>
    <xdr:to>
      <xdr:col>10</xdr:col>
      <xdr:colOff>165100</xdr:colOff>
      <xdr:row>37</xdr:row>
      <xdr:rowOff>55154</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29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111942</xdr:rowOff>
    </xdr:from>
    <xdr:to>
      <xdr:col>6</xdr:col>
      <xdr:colOff>38100</xdr:colOff>
      <xdr:row>37</xdr:row>
      <xdr:rowOff>42092</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71120</xdr:rowOff>
    </xdr:from>
    <xdr:to>
      <xdr:col>24</xdr:col>
      <xdr:colOff>114300</xdr:colOff>
      <xdr:row>38</xdr:row>
      <xdr:rowOff>1270</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49547</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18869</xdr:rowOff>
    </xdr:from>
    <xdr:to>
      <xdr:col>20</xdr:col>
      <xdr:colOff>38100</xdr:colOff>
      <xdr:row>37</xdr:row>
      <xdr:rowOff>120469</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636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69669</xdr:rowOff>
    </xdr:from>
    <xdr:to>
      <xdr:col>24</xdr:col>
      <xdr:colOff>63500</xdr:colOff>
      <xdr:row>37</xdr:row>
      <xdr:rowOff>121920</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6413319"/>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138067</xdr:rowOff>
    </xdr:from>
    <xdr:to>
      <xdr:col>15</xdr:col>
      <xdr:colOff>101600</xdr:colOff>
      <xdr:row>37</xdr:row>
      <xdr:rowOff>68217</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857500" y="631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17417</xdr:rowOff>
    </xdr:from>
    <xdr:to>
      <xdr:col>19</xdr:col>
      <xdr:colOff>177800</xdr:colOff>
      <xdr:row>37</xdr:row>
      <xdr:rowOff>69669</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908300" y="6361067"/>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116840</xdr:rowOff>
    </xdr:from>
    <xdr:to>
      <xdr:col>10</xdr:col>
      <xdr:colOff>165100</xdr:colOff>
      <xdr:row>38</xdr:row>
      <xdr:rowOff>46990</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9685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17417</xdr:rowOff>
    </xdr:from>
    <xdr:to>
      <xdr:col>15</xdr:col>
      <xdr:colOff>50800</xdr:colOff>
      <xdr:row>37</xdr:row>
      <xdr:rowOff>167640</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flipV="1">
          <a:off x="2019300" y="6361067"/>
          <a:ext cx="889000"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71120</xdr:rowOff>
    </xdr:from>
    <xdr:to>
      <xdr:col>6</xdr:col>
      <xdr:colOff>38100</xdr:colOff>
      <xdr:row>38</xdr:row>
      <xdr:rowOff>1270</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1079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121920</xdr:rowOff>
    </xdr:from>
    <xdr:to>
      <xdr:col>10</xdr:col>
      <xdr:colOff>114300</xdr:colOff>
      <xdr:row>37</xdr:row>
      <xdr:rowOff>167640</xdr:rowOff>
    </xdr:to>
    <xdr:cxnSp macro="">
      <xdr:nvCxnSpPr>
        <xdr:cNvPr id="83" name="直線コネクタ 82">
          <a:extLst>
            <a:ext uri="{FF2B5EF4-FFF2-40B4-BE49-F238E27FC236}">
              <a16:creationId xmlns:a16="http://schemas.microsoft.com/office/drawing/2014/main" id="{00000000-0008-0000-0200-000053000000}"/>
            </a:ext>
          </a:extLst>
        </xdr:cNvPr>
        <xdr:cNvCxnSpPr/>
      </xdr:nvCxnSpPr>
      <xdr:spPr>
        <a:xfrm>
          <a:off x="1130300" y="64655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79846</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200-000054000000}"/>
            </a:ext>
          </a:extLst>
        </xdr:cNvPr>
        <xdr:cNvSpPr txBox="1"/>
      </xdr:nvSpPr>
      <xdr:spPr>
        <a:xfrm>
          <a:off x="3582044" y="608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68416</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200-000055000000}"/>
            </a:ext>
          </a:extLst>
        </xdr:cNvPr>
        <xdr:cNvSpPr txBox="1"/>
      </xdr:nvSpPr>
      <xdr:spPr>
        <a:xfrm>
          <a:off x="2705744" y="6069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71681</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200-000056000000}"/>
            </a:ext>
          </a:extLst>
        </xdr:cNvPr>
        <xdr:cNvSpPr txBox="1"/>
      </xdr:nvSpPr>
      <xdr:spPr>
        <a:xfrm>
          <a:off x="18167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58619</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200-000057000000}"/>
            </a:ext>
          </a:extLst>
        </xdr:cNvPr>
        <xdr:cNvSpPr txBox="1"/>
      </xdr:nvSpPr>
      <xdr:spPr>
        <a:xfrm>
          <a:off x="9277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111596</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200-000058000000}"/>
            </a:ext>
          </a:extLst>
        </xdr:cNvPr>
        <xdr:cNvSpPr txBox="1"/>
      </xdr:nvSpPr>
      <xdr:spPr>
        <a:xfrm>
          <a:off x="3582044" y="6455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59344</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200-000059000000}"/>
            </a:ext>
          </a:extLst>
        </xdr:cNvPr>
        <xdr:cNvSpPr txBox="1"/>
      </xdr:nvSpPr>
      <xdr:spPr>
        <a:xfrm>
          <a:off x="2705744"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38117</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200-00005A000000}"/>
            </a:ext>
          </a:extLst>
        </xdr:cNvPr>
        <xdr:cNvSpPr txBox="1"/>
      </xdr:nvSpPr>
      <xdr:spPr>
        <a:xfrm>
          <a:off x="18167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163847</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200-00005B000000}"/>
            </a:ext>
          </a:extLst>
        </xdr:cNvPr>
        <xdr:cNvSpPr txBox="1"/>
      </xdr:nvSpPr>
      <xdr:spPr>
        <a:xfrm>
          <a:off x="9277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00000000-0008-0000-02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78486</xdr:rowOff>
    </xdr:from>
    <xdr:to>
      <xdr:col>54</xdr:col>
      <xdr:colOff>189865</xdr:colOff>
      <xdr:row>41</xdr:row>
      <xdr:rowOff>28194</xdr:rowOff>
    </xdr:to>
    <xdr:cxnSp macro="">
      <xdr:nvCxnSpPr>
        <xdr:cNvPr id="113" name="直線コネクタ 112">
          <a:extLst>
            <a:ext uri="{FF2B5EF4-FFF2-40B4-BE49-F238E27FC236}">
              <a16:creationId xmlns:a16="http://schemas.microsoft.com/office/drawing/2014/main" id="{00000000-0008-0000-0200-000071000000}"/>
            </a:ext>
          </a:extLst>
        </xdr:cNvPr>
        <xdr:cNvCxnSpPr/>
      </xdr:nvCxnSpPr>
      <xdr:spPr>
        <a:xfrm flipV="1">
          <a:off x="10476865" y="6079236"/>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32021</xdr:rowOff>
    </xdr:from>
    <xdr:ext cx="469744" cy="259045"/>
    <xdr:sp macro="" textlink="">
      <xdr:nvSpPr>
        <xdr:cNvPr id="114" name="【図書館】&#10;一人当たり面積最小値テキスト">
          <a:extLst>
            <a:ext uri="{FF2B5EF4-FFF2-40B4-BE49-F238E27FC236}">
              <a16:creationId xmlns:a16="http://schemas.microsoft.com/office/drawing/2014/main" id="{00000000-0008-0000-0200-000072000000}"/>
            </a:ext>
          </a:extLst>
        </xdr:cNvPr>
        <xdr:cNvSpPr txBox="1"/>
      </xdr:nvSpPr>
      <xdr:spPr>
        <a:xfrm>
          <a:off x="10515600" y="7061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28194</xdr:rowOff>
    </xdr:from>
    <xdr:to>
      <xdr:col>55</xdr:col>
      <xdr:colOff>88900</xdr:colOff>
      <xdr:row>41</xdr:row>
      <xdr:rowOff>28194</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a:off x="10388600" y="705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25163</xdr:rowOff>
    </xdr:from>
    <xdr:ext cx="469744" cy="259045"/>
    <xdr:sp macro="" textlink="">
      <xdr:nvSpPr>
        <xdr:cNvPr id="116" name="【図書館】&#10;一人当たり面積最大値テキスト">
          <a:extLst>
            <a:ext uri="{FF2B5EF4-FFF2-40B4-BE49-F238E27FC236}">
              <a16:creationId xmlns:a16="http://schemas.microsoft.com/office/drawing/2014/main" id="{00000000-0008-0000-0200-000074000000}"/>
            </a:ext>
          </a:extLst>
        </xdr:cNvPr>
        <xdr:cNvSpPr txBox="1"/>
      </xdr:nvSpPr>
      <xdr:spPr>
        <a:xfrm>
          <a:off x="10515600" y="5854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78486</xdr:rowOff>
    </xdr:from>
    <xdr:to>
      <xdr:col>55</xdr:col>
      <xdr:colOff>88900</xdr:colOff>
      <xdr:row>35</xdr:row>
      <xdr:rowOff>78486</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10388600" y="6079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20845</xdr:rowOff>
    </xdr:from>
    <xdr:ext cx="469744" cy="259045"/>
    <xdr:sp macro="" textlink="">
      <xdr:nvSpPr>
        <xdr:cNvPr id="118" name="【図書館】&#10;一人当たり面積平均値テキスト">
          <a:extLst>
            <a:ext uri="{FF2B5EF4-FFF2-40B4-BE49-F238E27FC236}">
              <a16:creationId xmlns:a16="http://schemas.microsoft.com/office/drawing/2014/main" id="{00000000-0008-0000-0200-000076000000}"/>
            </a:ext>
          </a:extLst>
        </xdr:cNvPr>
        <xdr:cNvSpPr txBox="1"/>
      </xdr:nvSpPr>
      <xdr:spPr>
        <a:xfrm>
          <a:off x="10515600" y="67073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169418</xdr:rowOff>
    </xdr:from>
    <xdr:to>
      <xdr:col>55</xdr:col>
      <xdr:colOff>50800</xdr:colOff>
      <xdr:row>40</xdr:row>
      <xdr:rowOff>99568</xdr:rowOff>
    </xdr:to>
    <xdr:sp macro="" textlink="">
      <xdr:nvSpPr>
        <xdr:cNvPr id="119" name="フローチャート: 判断 118">
          <a:extLst>
            <a:ext uri="{FF2B5EF4-FFF2-40B4-BE49-F238E27FC236}">
              <a16:creationId xmlns:a16="http://schemas.microsoft.com/office/drawing/2014/main" id="{00000000-0008-0000-0200-000077000000}"/>
            </a:ext>
          </a:extLst>
        </xdr:cNvPr>
        <xdr:cNvSpPr/>
      </xdr:nvSpPr>
      <xdr:spPr>
        <a:xfrm>
          <a:off x="104267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2540</xdr:rowOff>
    </xdr:from>
    <xdr:to>
      <xdr:col>50</xdr:col>
      <xdr:colOff>165100</xdr:colOff>
      <xdr:row>40</xdr:row>
      <xdr:rowOff>104140</xdr:rowOff>
    </xdr:to>
    <xdr:sp macro="" textlink="">
      <xdr:nvSpPr>
        <xdr:cNvPr id="120" name="フローチャート: 判断 119">
          <a:extLst>
            <a:ext uri="{FF2B5EF4-FFF2-40B4-BE49-F238E27FC236}">
              <a16:creationId xmlns:a16="http://schemas.microsoft.com/office/drawing/2014/main" id="{00000000-0008-0000-0200-000078000000}"/>
            </a:ext>
          </a:extLst>
        </xdr:cNvPr>
        <xdr:cNvSpPr/>
      </xdr:nvSpPr>
      <xdr:spPr>
        <a:xfrm>
          <a:off x="9588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11684</xdr:rowOff>
    </xdr:from>
    <xdr:to>
      <xdr:col>46</xdr:col>
      <xdr:colOff>38100</xdr:colOff>
      <xdr:row>40</xdr:row>
      <xdr:rowOff>113284</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8699500" y="68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48260</xdr:rowOff>
    </xdr:from>
    <xdr:to>
      <xdr:col>41</xdr:col>
      <xdr:colOff>101600</xdr:colOff>
      <xdr:row>40</xdr:row>
      <xdr:rowOff>149860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7810500" y="690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52832</xdr:rowOff>
    </xdr:from>
    <xdr:to>
      <xdr:col>36</xdr:col>
      <xdr:colOff>165100</xdr:colOff>
      <xdr:row>40</xdr:row>
      <xdr:rowOff>154432</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6921500" y="691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2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39116</xdr:rowOff>
    </xdr:from>
    <xdr:to>
      <xdr:col>55</xdr:col>
      <xdr:colOff>50800</xdr:colOff>
      <xdr:row>40</xdr:row>
      <xdr:rowOff>140716</xdr:rowOff>
    </xdr:to>
    <xdr:sp macro="" textlink="">
      <xdr:nvSpPr>
        <xdr:cNvPr id="129" name="楕円 128">
          <a:extLst>
            <a:ext uri="{FF2B5EF4-FFF2-40B4-BE49-F238E27FC236}">
              <a16:creationId xmlns:a16="http://schemas.microsoft.com/office/drawing/2014/main" id="{00000000-0008-0000-0200-000081000000}"/>
            </a:ext>
          </a:extLst>
        </xdr:cNvPr>
        <xdr:cNvSpPr/>
      </xdr:nvSpPr>
      <xdr:spPr>
        <a:xfrm>
          <a:off x="10426700" y="68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147845</xdr:rowOff>
    </xdr:from>
    <xdr:ext cx="469744" cy="259045"/>
    <xdr:sp macro="" textlink="">
      <xdr:nvSpPr>
        <xdr:cNvPr id="130" name="【図書館】&#10;一人当たり面積該当値テキスト">
          <a:extLst>
            <a:ext uri="{FF2B5EF4-FFF2-40B4-BE49-F238E27FC236}">
              <a16:creationId xmlns:a16="http://schemas.microsoft.com/office/drawing/2014/main" id="{00000000-0008-0000-0200-000082000000}"/>
            </a:ext>
          </a:extLst>
        </xdr:cNvPr>
        <xdr:cNvSpPr txBox="1"/>
      </xdr:nvSpPr>
      <xdr:spPr>
        <a:xfrm>
          <a:off x="10515600" y="683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39116</xdr:rowOff>
    </xdr:from>
    <xdr:to>
      <xdr:col>50</xdr:col>
      <xdr:colOff>165100</xdr:colOff>
      <xdr:row>40</xdr:row>
      <xdr:rowOff>140716</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9588500" y="68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89916</xdr:rowOff>
    </xdr:from>
    <xdr:to>
      <xdr:col>55</xdr:col>
      <xdr:colOff>0</xdr:colOff>
      <xdr:row>40</xdr:row>
      <xdr:rowOff>89916</xdr:rowOff>
    </xdr:to>
    <xdr:cxnSp macro="">
      <xdr:nvCxnSpPr>
        <xdr:cNvPr id="132" name="直線コネクタ 131">
          <a:extLst>
            <a:ext uri="{FF2B5EF4-FFF2-40B4-BE49-F238E27FC236}">
              <a16:creationId xmlns:a16="http://schemas.microsoft.com/office/drawing/2014/main" id="{00000000-0008-0000-0200-000084000000}"/>
            </a:ext>
          </a:extLst>
        </xdr:cNvPr>
        <xdr:cNvCxnSpPr/>
      </xdr:nvCxnSpPr>
      <xdr:spPr>
        <a:xfrm>
          <a:off x="9639300" y="69479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39116</xdr:rowOff>
    </xdr:from>
    <xdr:to>
      <xdr:col>46</xdr:col>
      <xdr:colOff>38100</xdr:colOff>
      <xdr:row>40</xdr:row>
      <xdr:rowOff>140716</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8699500" y="68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89916</xdr:rowOff>
    </xdr:from>
    <xdr:to>
      <xdr:col>50</xdr:col>
      <xdr:colOff>114300</xdr:colOff>
      <xdr:row>40</xdr:row>
      <xdr:rowOff>89916</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a:off x="8750300" y="69479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43688</xdr:rowOff>
    </xdr:from>
    <xdr:to>
      <xdr:col>41</xdr:col>
      <xdr:colOff>101600</xdr:colOff>
      <xdr:row>40</xdr:row>
      <xdr:rowOff>145288</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7810500" y="690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89916</xdr:rowOff>
    </xdr:from>
    <xdr:to>
      <xdr:col>45</xdr:col>
      <xdr:colOff>177800</xdr:colOff>
      <xdr:row>40</xdr:row>
      <xdr:rowOff>94488</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flipV="1">
          <a:off x="7861300" y="69479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43688</xdr:rowOff>
    </xdr:from>
    <xdr:to>
      <xdr:col>36</xdr:col>
      <xdr:colOff>165100</xdr:colOff>
      <xdr:row>40</xdr:row>
      <xdr:rowOff>145288</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6921500" y="690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94488</xdr:rowOff>
    </xdr:from>
    <xdr:to>
      <xdr:col>41</xdr:col>
      <xdr:colOff>50800</xdr:colOff>
      <xdr:row>40</xdr:row>
      <xdr:rowOff>94488</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a:off x="6972300" y="69524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120667</xdr:rowOff>
    </xdr:from>
    <xdr:ext cx="469744" cy="259045"/>
    <xdr:sp macro="" textlink="">
      <xdr:nvSpPr>
        <xdr:cNvPr id="139" name="n_1aveValue【図書館】&#10;一人当たり面積">
          <a:extLst>
            <a:ext uri="{FF2B5EF4-FFF2-40B4-BE49-F238E27FC236}">
              <a16:creationId xmlns:a16="http://schemas.microsoft.com/office/drawing/2014/main" id="{00000000-0008-0000-0200-00008B000000}"/>
            </a:ext>
          </a:extLst>
        </xdr:cNvPr>
        <xdr:cNvSpPr txBox="1"/>
      </xdr:nvSpPr>
      <xdr:spPr>
        <a:xfrm>
          <a:off x="93917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129811</xdr:rowOff>
    </xdr:from>
    <xdr:ext cx="469744" cy="259045"/>
    <xdr:sp macro="" textlink="">
      <xdr:nvSpPr>
        <xdr:cNvPr id="140" name="n_2aveValue【図書館】&#10;一人当たり面積">
          <a:extLst>
            <a:ext uri="{FF2B5EF4-FFF2-40B4-BE49-F238E27FC236}">
              <a16:creationId xmlns:a16="http://schemas.microsoft.com/office/drawing/2014/main" id="{00000000-0008-0000-0200-00008C000000}"/>
            </a:ext>
          </a:extLst>
        </xdr:cNvPr>
        <xdr:cNvSpPr txBox="1"/>
      </xdr:nvSpPr>
      <xdr:spPr>
        <a:xfrm>
          <a:off x="8515427" y="66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140987</xdr:rowOff>
    </xdr:from>
    <xdr:ext cx="469744" cy="259045"/>
    <xdr:sp macro="" textlink="">
      <xdr:nvSpPr>
        <xdr:cNvPr id="141" name="n_3aveValue【図書館】&#10;一人当たり面積">
          <a:extLst>
            <a:ext uri="{FF2B5EF4-FFF2-40B4-BE49-F238E27FC236}">
              <a16:creationId xmlns:a16="http://schemas.microsoft.com/office/drawing/2014/main" id="{00000000-0008-0000-0200-00008D000000}"/>
            </a:ext>
          </a:extLst>
        </xdr:cNvPr>
        <xdr:cNvSpPr txBox="1"/>
      </xdr:nvSpPr>
      <xdr:spPr>
        <a:xfrm>
          <a:off x="76264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145559</xdr:rowOff>
    </xdr:from>
    <xdr:ext cx="469744" cy="259045"/>
    <xdr:sp macro="" textlink="">
      <xdr:nvSpPr>
        <xdr:cNvPr id="142" name="n_4aveValue【図書館】&#10;一人当たり面積">
          <a:extLst>
            <a:ext uri="{FF2B5EF4-FFF2-40B4-BE49-F238E27FC236}">
              <a16:creationId xmlns:a16="http://schemas.microsoft.com/office/drawing/2014/main" id="{00000000-0008-0000-0200-00008E000000}"/>
            </a:ext>
          </a:extLst>
        </xdr:cNvPr>
        <xdr:cNvSpPr txBox="1"/>
      </xdr:nvSpPr>
      <xdr:spPr>
        <a:xfrm>
          <a:off x="6737427" y="700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131843</xdr:rowOff>
    </xdr:from>
    <xdr:ext cx="469744" cy="259045"/>
    <xdr:sp macro="" textlink="">
      <xdr:nvSpPr>
        <xdr:cNvPr id="143" name="n_1mainValue【図書館】&#10;一人当たり面積">
          <a:extLst>
            <a:ext uri="{FF2B5EF4-FFF2-40B4-BE49-F238E27FC236}">
              <a16:creationId xmlns:a16="http://schemas.microsoft.com/office/drawing/2014/main" id="{00000000-0008-0000-0200-00008F000000}"/>
            </a:ext>
          </a:extLst>
        </xdr:cNvPr>
        <xdr:cNvSpPr txBox="1"/>
      </xdr:nvSpPr>
      <xdr:spPr>
        <a:xfrm>
          <a:off x="9391727" y="698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131843</xdr:rowOff>
    </xdr:from>
    <xdr:ext cx="469744" cy="259045"/>
    <xdr:sp macro="" textlink="">
      <xdr:nvSpPr>
        <xdr:cNvPr id="144" name="n_2mainValue【図書館】&#10;一人当たり面積">
          <a:extLst>
            <a:ext uri="{FF2B5EF4-FFF2-40B4-BE49-F238E27FC236}">
              <a16:creationId xmlns:a16="http://schemas.microsoft.com/office/drawing/2014/main" id="{00000000-0008-0000-0200-000090000000}"/>
            </a:ext>
          </a:extLst>
        </xdr:cNvPr>
        <xdr:cNvSpPr txBox="1"/>
      </xdr:nvSpPr>
      <xdr:spPr>
        <a:xfrm>
          <a:off x="8515427" y="6989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161815</xdr:rowOff>
    </xdr:from>
    <xdr:ext cx="469744" cy="259045"/>
    <xdr:sp macro="" textlink="">
      <xdr:nvSpPr>
        <xdr:cNvPr id="145" name="n_3mainValue【図書館】&#10;一人当たり面積">
          <a:extLst>
            <a:ext uri="{FF2B5EF4-FFF2-40B4-BE49-F238E27FC236}">
              <a16:creationId xmlns:a16="http://schemas.microsoft.com/office/drawing/2014/main" id="{00000000-0008-0000-0200-000091000000}"/>
            </a:ext>
          </a:extLst>
        </xdr:cNvPr>
        <xdr:cNvSpPr txBox="1"/>
      </xdr:nvSpPr>
      <xdr:spPr>
        <a:xfrm>
          <a:off x="7626427" y="667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161815</xdr:rowOff>
    </xdr:from>
    <xdr:ext cx="469744" cy="259045"/>
    <xdr:sp macro="" textlink="">
      <xdr:nvSpPr>
        <xdr:cNvPr id="146" name="n_4mainValue【図書館】&#10;一人当たり面積">
          <a:extLst>
            <a:ext uri="{FF2B5EF4-FFF2-40B4-BE49-F238E27FC236}">
              <a16:creationId xmlns:a16="http://schemas.microsoft.com/office/drawing/2014/main" id="{00000000-0008-0000-0200-000092000000}"/>
            </a:ext>
          </a:extLst>
        </xdr:cNvPr>
        <xdr:cNvSpPr txBox="1"/>
      </xdr:nvSpPr>
      <xdr:spPr>
        <a:xfrm>
          <a:off x="6737427" y="667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2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00000000-0008-0000-0200-0000AA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169545</xdr:rowOff>
    </xdr:from>
    <xdr:to>
      <xdr:col>24</xdr:col>
      <xdr:colOff>62865</xdr:colOff>
      <xdr:row>63</xdr:row>
      <xdr:rowOff>158115</xdr:rowOff>
    </xdr:to>
    <xdr:cxnSp macro="">
      <xdr:nvCxnSpPr>
        <xdr:cNvPr id="171" name="直線コネクタ 170">
          <a:extLst>
            <a:ext uri="{FF2B5EF4-FFF2-40B4-BE49-F238E27FC236}">
              <a16:creationId xmlns:a16="http://schemas.microsoft.com/office/drawing/2014/main" id="{00000000-0008-0000-0200-0000AB000000}"/>
            </a:ext>
          </a:extLst>
        </xdr:cNvPr>
        <xdr:cNvCxnSpPr/>
      </xdr:nvCxnSpPr>
      <xdr:spPr>
        <a:xfrm flipV="1">
          <a:off x="4634865" y="977074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161942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00000000-0008-0000-0200-0000AC000000}"/>
            </a:ext>
          </a:extLst>
        </xdr:cNvPr>
        <xdr:cNvSpPr txBox="1"/>
      </xdr:nvSpPr>
      <xdr:spPr>
        <a:xfrm>
          <a:off x="4673600" y="1096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158115</xdr:rowOff>
    </xdr:from>
    <xdr:to>
      <xdr:col>24</xdr:col>
      <xdr:colOff>152400</xdr:colOff>
      <xdr:row>63</xdr:row>
      <xdr:rowOff>158115</xdr:rowOff>
    </xdr:to>
    <xdr:cxnSp macro="">
      <xdr:nvCxnSpPr>
        <xdr:cNvPr id="173" name="直線コネクタ 172">
          <a:extLst>
            <a:ext uri="{FF2B5EF4-FFF2-40B4-BE49-F238E27FC236}">
              <a16:creationId xmlns:a16="http://schemas.microsoft.com/office/drawing/2014/main" id="{00000000-0008-0000-0200-0000AD000000}"/>
            </a:ext>
          </a:extLst>
        </xdr:cNvPr>
        <xdr:cNvCxnSpPr/>
      </xdr:nvCxnSpPr>
      <xdr:spPr>
        <a:xfrm>
          <a:off x="4546600" y="10959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116222</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00000000-0008-0000-0200-0000AE000000}"/>
            </a:ext>
          </a:extLst>
        </xdr:cNvPr>
        <xdr:cNvSpPr txBox="1"/>
      </xdr:nvSpPr>
      <xdr:spPr>
        <a:xfrm>
          <a:off x="4673600" y="9545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169545</xdr:rowOff>
    </xdr:from>
    <xdr:to>
      <xdr:col>24</xdr:col>
      <xdr:colOff>152400</xdr:colOff>
      <xdr:row>56</xdr:row>
      <xdr:rowOff>169545</xdr:rowOff>
    </xdr:to>
    <xdr:cxnSp macro="">
      <xdr:nvCxnSpPr>
        <xdr:cNvPr id="175" name="直線コネクタ 174">
          <a:extLst>
            <a:ext uri="{FF2B5EF4-FFF2-40B4-BE49-F238E27FC236}">
              <a16:creationId xmlns:a16="http://schemas.microsoft.com/office/drawing/2014/main" id="{00000000-0008-0000-0200-0000AF000000}"/>
            </a:ext>
          </a:extLst>
        </xdr:cNvPr>
        <xdr:cNvCxnSpPr/>
      </xdr:nvCxnSpPr>
      <xdr:spPr>
        <a:xfrm>
          <a:off x="4546600" y="977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00000000-0008-0000-0200-0000B0000000}"/>
            </a:ext>
          </a:extLst>
        </xdr:cNvPr>
        <xdr:cNvSpPr txBox="1"/>
      </xdr:nvSpPr>
      <xdr:spPr>
        <a:xfrm>
          <a:off x="4673600" y="10184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7" name="フローチャート: 判断 176">
          <a:extLst>
            <a:ext uri="{FF2B5EF4-FFF2-40B4-BE49-F238E27FC236}">
              <a16:creationId xmlns:a16="http://schemas.microsoft.com/office/drawing/2014/main" id="{00000000-0008-0000-0200-0000B1000000}"/>
            </a:ext>
          </a:extLst>
        </xdr:cNvPr>
        <xdr:cNvSpPr/>
      </xdr:nvSpPr>
      <xdr:spPr>
        <a:xfrm>
          <a:off x="45847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27305</xdr:rowOff>
    </xdr:from>
    <xdr:to>
      <xdr:col>20</xdr:col>
      <xdr:colOff>38100</xdr:colOff>
      <xdr:row>60</xdr:row>
      <xdr:rowOff>128905</xdr:rowOff>
    </xdr:to>
    <xdr:sp macro="" textlink="">
      <xdr:nvSpPr>
        <xdr:cNvPr id="178" name="フローチャート: 判断 177">
          <a:extLst>
            <a:ext uri="{FF2B5EF4-FFF2-40B4-BE49-F238E27FC236}">
              <a16:creationId xmlns:a16="http://schemas.microsoft.com/office/drawing/2014/main" id="{00000000-0008-0000-0200-0000B2000000}"/>
            </a:ext>
          </a:extLst>
        </xdr:cNvPr>
        <xdr:cNvSpPr/>
      </xdr:nvSpPr>
      <xdr:spPr>
        <a:xfrm>
          <a:off x="3746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1968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10160</xdr:rowOff>
    </xdr:from>
    <xdr:to>
      <xdr:col>6</xdr:col>
      <xdr:colOff>38100</xdr:colOff>
      <xdr:row>60</xdr:row>
      <xdr:rowOff>111760</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1079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59690</xdr:rowOff>
    </xdr:from>
    <xdr:to>
      <xdr:col>24</xdr:col>
      <xdr:colOff>114300</xdr:colOff>
      <xdr:row>61</xdr:row>
      <xdr:rowOff>161290</xdr:rowOff>
    </xdr:to>
    <xdr:sp macro="" textlink="">
      <xdr:nvSpPr>
        <xdr:cNvPr id="187" name="楕円 186">
          <a:extLst>
            <a:ext uri="{FF2B5EF4-FFF2-40B4-BE49-F238E27FC236}">
              <a16:creationId xmlns:a16="http://schemas.microsoft.com/office/drawing/2014/main" id="{00000000-0008-0000-0200-0000BB000000}"/>
            </a:ext>
          </a:extLst>
        </xdr:cNvPr>
        <xdr:cNvSpPr/>
      </xdr:nvSpPr>
      <xdr:spPr>
        <a:xfrm>
          <a:off x="4584700" y="1051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38117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00000000-0008-0000-0200-0000BC000000}"/>
            </a:ext>
          </a:extLst>
        </xdr:cNvPr>
        <xdr:cNvSpPr txBox="1"/>
      </xdr:nvSpPr>
      <xdr:spPr>
        <a:xfrm>
          <a:off x="4673600" y="1049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44450</xdr:rowOff>
    </xdr:from>
    <xdr:to>
      <xdr:col>20</xdr:col>
      <xdr:colOff>38100</xdr:colOff>
      <xdr:row>61</xdr:row>
      <xdr:rowOff>146050</xdr:rowOff>
    </xdr:to>
    <xdr:sp macro="" textlink="">
      <xdr:nvSpPr>
        <xdr:cNvPr id="189" name="楕円 188">
          <a:extLst>
            <a:ext uri="{FF2B5EF4-FFF2-40B4-BE49-F238E27FC236}">
              <a16:creationId xmlns:a16="http://schemas.microsoft.com/office/drawing/2014/main" id="{00000000-0008-0000-0200-0000BD000000}"/>
            </a:ext>
          </a:extLst>
        </xdr:cNvPr>
        <xdr:cNvSpPr/>
      </xdr:nvSpPr>
      <xdr:spPr>
        <a:xfrm>
          <a:off x="37465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95250</xdr:rowOff>
    </xdr:from>
    <xdr:to>
      <xdr:col>24</xdr:col>
      <xdr:colOff>63500</xdr:colOff>
      <xdr:row>61</xdr:row>
      <xdr:rowOff>110490</xdr:rowOff>
    </xdr:to>
    <xdr:cxnSp macro="">
      <xdr:nvCxnSpPr>
        <xdr:cNvPr id="190" name="直線コネクタ 189">
          <a:extLst>
            <a:ext uri="{FF2B5EF4-FFF2-40B4-BE49-F238E27FC236}">
              <a16:creationId xmlns:a16="http://schemas.microsoft.com/office/drawing/2014/main" id="{00000000-0008-0000-0200-0000BE000000}"/>
            </a:ext>
          </a:extLst>
        </xdr:cNvPr>
        <xdr:cNvCxnSpPr/>
      </xdr:nvCxnSpPr>
      <xdr:spPr>
        <a:xfrm>
          <a:off x="3797300" y="105537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8255</xdr:rowOff>
    </xdr:from>
    <xdr:to>
      <xdr:col>15</xdr:col>
      <xdr:colOff>101600</xdr:colOff>
      <xdr:row>61</xdr:row>
      <xdr:rowOff>109855</xdr:rowOff>
    </xdr:to>
    <xdr:sp macro="" textlink="">
      <xdr:nvSpPr>
        <xdr:cNvPr id="191" name="楕円 190">
          <a:extLst>
            <a:ext uri="{FF2B5EF4-FFF2-40B4-BE49-F238E27FC236}">
              <a16:creationId xmlns:a16="http://schemas.microsoft.com/office/drawing/2014/main" id="{00000000-0008-0000-0200-0000BF000000}"/>
            </a:ext>
          </a:extLst>
        </xdr:cNvPr>
        <xdr:cNvSpPr/>
      </xdr:nvSpPr>
      <xdr:spPr>
        <a:xfrm>
          <a:off x="2857500" y="10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59055</xdr:rowOff>
    </xdr:from>
    <xdr:to>
      <xdr:col>19</xdr:col>
      <xdr:colOff>177800</xdr:colOff>
      <xdr:row>61</xdr:row>
      <xdr:rowOff>95250</xdr:rowOff>
    </xdr:to>
    <xdr:cxnSp macro="">
      <xdr:nvCxnSpPr>
        <xdr:cNvPr id="192" name="直線コネクタ 191">
          <a:extLst>
            <a:ext uri="{FF2B5EF4-FFF2-40B4-BE49-F238E27FC236}">
              <a16:creationId xmlns:a16="http://schemas.microsoft.com/office/drawing/2014/main" id="{00000000-0008-0000-0200-0000C0000000}"/>
            </a:ext>
          </a:extLst>
        </xdr:cNvPr>
        <xdr:cNvCxnSpPr/>
      </xdr:nvCxnSpPr>
      <xdr:spPr>
        <a:xfrm>
          <a:off x="2908300" y="1051750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141605</xdr:rowOff>
    </xdr:from>
    <xdr:to>
      <xdr:col>10</xdr:col>
      <xdr:colOff>165100</xdr:colOff>
      <xdr:row>61</xdr:row>
      <xdr:rowOff>71755</xdr:rowOff>
    </xdr:to>
    <xdr:sp macro="" textlink="">
      <xdr:nvSpPr>
        <xdr:cNvPr id="193" name="楕円 192">
          <a:extLst>
            <a:ext uri="{FF2B5EF4-FFF2-40B4-BE49-F238E27FC236}">
              <a16:creationId xmlns:a16="http://schemas.microsoft.com/office/drawing/2014/main" id="{00000000-0008-0000-0200-0000C1000000}"/>
            </a:ext>
          </a:extLst>
        </xdr:cNvPr>
        <xdr:cNvSpPr/>
      </xdr:nvSpPr>
      <xdr:spPr>
        <a:xfrm>
          <a:off x="1968500" y="1042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20955</xdr:rowOff>
    </xdr:from>
    <xdr:to>
      <xdr:col>15</xdr:col>
      <xdr:colOff>50800</xdr:colOff>
      <xdr:row>61</xdr:row>
      <xdr:rowOff>59055</xdr:rowOff>
    </xdr:to>
    <xdr:cxnSp macro="">
      <xdr:nvCxnSpPr>
        <xdr:cNvPr id="194" name="直線コネクタ 193">
          <a:extLst>
            <a:ext uri="{FF2B5EF4-FFF2-40B4-BE49-F238E27FC236}">
              <a16:creationId xmlns:a16="http://schemas.microsoft.com/office/drawing/2014/main" id="{00000000-0008-0000-0200-0000C2000000}"/>
            </a:ext>
          </a:extLst>
        </xdr:cNvPr>
        <xdr:cNvCxnSpPr/>
      </xdr:nvCxnSpPr>
      <xdr:spPr>
        <a:xfrm>
          <a:off x="2019300" y="104794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103505</xdr:rowOff>
    </xdr:from>
    <xdr:to>
      <xdr:col>6</xdr:col>
      <xdr:colOff>38100</xdr:colOff>
      <xdr:row>61</xdr:row>
      <xdr:rowOff>33655</xdr:rowOff>
    </xdr:to>
    <xdr:sp macro="" textlink="">
      <xdr:nvSpPr>
        <xdr:cNvPr id="195" name="楕円 194">
          <a:extLst>
            <a:ext uri="{FF2B5EF4-FFF2-40B4-BE49-F238E27FC236}">
              <a16:creationId xmlns:a16="http://schemas.microsoft.com/office/drawing/2014/main" id="{00000000-0008-0000-0200-0000C3000000}"/>
            </a:ext>
          </a:extLst>
        </xdr:cNvPr>
        <xdr:cNvSpPr/>
      </xdr:nvSpPr>
      <xdr:spPr>
        <a:xfrm>
          <a:off x="10795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154305</xdr:rowOff>
    </xdr:from>
    <xdr:to>
      <xdr:col>10</xdr:col>
      <xdr:colOff>114300</xdr:colOff>
      <xdr:row>61</xdr:row>
      <xdr:rowOff>20955</xdr:rowOff>
    </xdr:to>
    <xdr:cxnSp macro="">
      <xdr:nvCxnSpPr>
        <xdr:cNvPr id="196" name="直線コネクタ 195">
          <a:extLst>
            <a:ext uri="{FF2B5EF4-FFF2-40B4-BE49-F238E27FC236}">
              <a16:creationId xmlns:a16="http://schemas.microsoft.com/office/drawing/2014/main" id="{00000000-0008-0000-0200-0000C4000000}"/>
            </a:ext>
          </a:extLst>
        </xdr:cNvPr>
        <xdr:cNvCxnSpPr/>
      </xdr:nvCxnSpPr>
      <xdr:spPr>
        <a:xfrm>
          <a:off x="1130300" y="104413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145432</xdr:rowOff>
    </xdr:from>
    <xdr:ext cx="405111" cy="259045"/>
    <xdr:sp macro="" textlink="">
      <xdr:nvSpPr>
        <xdr:cNvPr id="197" name="n_1aveValue【体育館・プール】&#10;有形固定資産減価償却率">
          <a:extLst>
            <a:ext uri="{FF2B5EF4-FFF2-40B4-BE49-F238E27FC236}">
              <a16:creationId xmlns:a16="http://schemas.microsoft.com/office/drawing/2014/main" id="{00000000-0008-0000-0200-0000C5000000}"/>
            </a:ext>
          </a:extLst>
        </xdr:cNvPr>
        <xdr:cNvSpPr txBox="1"/>
      </xdr:nvSpPr>
      <xdr:spPr>
        <a:xfrm>
          <a:off x="35820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111142</xdr:rowOff>
    </xdr:from>
    <xdr:ext cx="405111" cy="259045"/>
    <xdr:sp macro="" textlink="">
      <xdr:nvSpPr>
        <xdr:cNvPr id="198" name="n_2aveValue【体育館・プール】&#10;有形固定資産減価償却率">
          <a:extLst>
            <a:ext uri="{FF2B5EF4-FFF2-40B4-BE49-F238E27FC236}">
              <a16:creationId xmlns:a16="http://schemas.microsoft.com/office/drawing/2014/main" id="{00000000-0008-0000-0200-0000C6000000}"/>
            </a:ext>
          </a:extLst>
        </xdr:cNvPr>
        <xdr:cNvSpPr txBox="1"/>
      </xdr:nvSpPr>
      <xdr:spPr>
        <a:xfrm>
          <a:off x="2705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151147</xdr:rowOff>
    </xdr:from>
    <xdr:ext cx="405111" cy="259045"/>
    <xdr:sp macro="" textlink="">
      <xdr:nvSpPr>
        <xdr:cNvPr id="199" name="n_3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181674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128287</xdr:rowOff>
    </xdr:from>
    <xdr:ext cx="405111" cy="259045"/>
    <xdr:sp macro="" textlink="">
      <xdr:nvSpPr>
        <xdr:cNvPr id="200" name="n_4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927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137177</xdr:rowOff>
    </xdr:from>
    <xdr:ext cx="405111" cy="259045"/>
    <xdr:sp macro="" textlink="">
      <xdr:nvSpPr>
        <xdr:cNvPr id="201" name="n_1main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3582044" y="1059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100982</xdr:rowOff>
    </xdr:from>
    <xdr:ext cx="405111" cy="259045"/>
    <xdr:sp macro="" textlink="">
      <xdr:nvSpPr>
        <xdr:cNvPr id="202" name="n_2main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2705744" y="1055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62882</xdr:rowOff>
    </xdr:from>
    <xdr:ext cx="405111" cy="259045"/>
    <xdr:sp macro="" textlink="">
      <xdr:nvSpPr>
        <xdr:cNvPr id="203" name="n_3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1816744" y="1052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24782</xdr:rowOff>
    </xdr:from>
    <xdr:ext cx="405111" cy="259045"/>
    <xdr:sp macro="" textlink="">
      <xdr:nvSpPr>
        <xdr:cNvPr id="204" name="n_4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92774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0000000-0008-0000-0200-0000C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0000000-0008-0000-0200-0000C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0000000-0008-0000-0200-0000D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00000000-0008-0000-0200-0000D8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00000000-0008-0000-02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116840</xdr:rowOff>
    </xdr:from>
    <xdr:to>
      <xdr:col>54</xdr:col>
      <xdr:colOff>189865</xdr:colOff>
      <xdr:row>64</xdr:row>
      <xdr:rowOff>54610</xdr:rowOff>
    </xdr:to>
    <xdr:cxnSp macro="">
      <xdr:nvCxnSpPr>
        <xdr:cNvPr id="228" name="直線コネクタ 227">
          <a:extLst>
            <a:ext uri="{FF2B5EF4-FFF2-40B4-BE49-F238E27FC236}">
              <a16:creationId xmlns:a16="http://schemas.microsoft.com/office/drawing/2014/main" id="{00000000-0008-0000-0200-0000E4000000}"/>
            </a:ext>
          </a:extLst>
        </xdr:cNvPr>
        <xdr:cNvCxnSpPr/>
      </xdr:nvCxnSpPr>
      <xdr:spPr>
        <a:xfrm flipV="1">
          <a:off x="10476865" y="9546590"/>
          <a:ext cx="0" cy="1480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29" name="【体育館・プール】&#10;一人当たり面積最小値テキスト">
          <a:extLst>
            <a:ext uri="{FF2B5EF4-FFF2-40B4-BE49-F238E27FC236}">
              <a16:creationId xmlns:a16="http://schemas.microsoft.com/office/drawing/2014/main" id="{00000000-0008-0000-0200-0000E5000000}"/>
            </a:ext>
          </a:extLst>
        </xdr:cNvPr>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63517</xdr:rowOff>
    </xdr:from>
    <xdr:ext cx="469744" cy="259045"/>
    <xdr:sp macro="" textlink="">
      <xdr:nvSpPr>
        <xdr:cNvPr id="231" name="【体育館・プール】&#10;一人当たり面積最大値テキスト">
          <a:extLst>
            <a:ext uri="{FF2B5EF4-FFF2-40B4-BE49-F238E27FC236}">
              <a16:creationId xmlns:a16="http://schemas.microsoft.com/office/drawing/2014/main" id="{00000000-0008-0000-0200-0000E7000000}"/>
            </a:ext>
          </a:extLst>
        </xdr:cNvPr>
        <xdr:cNvSpPr txBox="1"/>
      </xdr:nvSpPr>
      <xdr:spPr>
        <a:xfrm>
          <a:off x="10515600" y="932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116840</xdr:rowOff>
    </xdr:from>
    <xdr:to>
      <xdr:col>55</xdr:col>
      <xdr:colOff>88900</xdr:colOff>
      <xdr:row>55</xdr:row>
      <xdr:rowOff>116840</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a:off x="10388600" y="954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20337</xdr:rowOff>
    </xdr:from>
    <xdr:ext cx="469744" cy="259045"/>
    <xdr:sp macro="" textlink="">
      <xdr:nvSpPr>
        <xdr:cNvPr id="233" name="【体育館・プール】&#10;一人当たり面積平均値テキスト">
          <a:extLst>
            <a:ext uri="{FF2B5EF4-FFF2-40B4-BE49-F238E27FC236}">
              <a16:creationId xmlns:a16="http://schemas.microsoft.com/office/drawing/2014/main" id="{00000000-0008-0000-0200-0000E9000000}"/>
            </a:ext>
          </a:extLst>
        </xdr:cNvPr>
        <xdr:cNvSpPr txBox="1"/>
      </xdr:nvSpPr>
      <xdr:spPr>
        <a:xfrm>
          <a:off x="10515600" y="10478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168910</xdr:rowOff>
    </xdr:from>
    <xdr:to>
      <xdr:col>55</xdr:col>
      <xdr:colOff>50800</xdr:colOff>
      <xdr:row>62</xdr:row>
      <xdr:rowOff>99060</xdr:rowOff>
    </xdr:to>
    <xdr:sp macro="" textlink="">
      <xdr:nvSpPr>
        <xdr:cNvPr id="234" name="フローチャート: 判断 233">
          <a:extLst>
            <a:ext uri="{FF2B5EF4-FFF2-40B4-BE49-F238E27FC236}">
              <a16:creationId xmlns:a16="http://schemas.microsoft.com/office/drawing/2014/main" id="{00000000-0008-0000-0200-0000EA000000}"/>
            </a:ext>
          </a:extLst>
        </xdr:cNvPr>
        <xdr:cNvSpPr/>
      </xdr:nvSpPr>
      <xdr:spPr>
        <a:xfrm>
          <a:off x="10426700" y="10627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8890</xdr:rowOff>
    </xdr:from>
    <xdr:to>
      <xdr:col>50</xdr:col>
      <xdr:colOff>165100</xdr:colOff>
      <xdr:row>62</xdr:row>
      <xdr:rowOff>110490</xdr:rowOff>
    </xdr:to>
    <xdr:sp macro="" textlink="">
      <xdr:nvSpPr>
        <xdr:cNvPr id="235" name="フローチャート: 判断 234">
          <a:extLst>
            <a:ext uri="{FF2B5EF4-FFF2-40B4-BE49-F238E27FC236}">
              <a16:creationId xmlns:a16="http://schemas.microsoft.com/office/drawing/2014/main" id="{00000000-0008-0000-0200-0000EB000000}"/>
            </a:ext>
          </a:extLst>
        </xdr:cNvPr>
        <xdr:cNvSpPr/>
      </xdr:nvSpPr>
      <xdr:spPr>
        <a:xfrm>
          <a:off x="9588500" y="1063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7620</xdr:rowOff>
    </xdr:from>
    <xdr:to>
      <xdr:col>46</xdr:col>
      <xdr:colOff>38100</xdr:colOff>
      <xdr:row>62</xdr:row>
      <xdr:rowOff>109220</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8699500" y="1063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7810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38100</xdr:rowOff>
    </xdr:from>
    <xdr:to>
      <xdr:col>36</xdr:col>
      <xdr:colOff>165100</xdr:colOff>
      <xdr:row>62</xdr:row>
      <xdr:rowOff>139700</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6921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2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48260</xdr:rowOff>
    </xdr:from>
    <xdr:to>
      <xdr:col>55</xdr:col>
      <xdr:colOff>50800</xdr:colOff>
      <xdr:row>62</xdr:row>
      <xdr:rowOff>149860</xdr:rowOff>
    </xdr:to>
    <xdr:sp macro="" textlink="">
      <xdr:nvSpPr>
        <xdr:cNvPr id="244" name="楕円 243">
          <a:extLst>
            <a:ext uri="{FF2B5EF4-FFF2-40B4-BE49-F238E27FC236}">
              <a16:creationId xmlns:a16="http://schemas.microsoft.com/office/drawing/2014/main" id="{00000000-0008-0000-0200-0000F4000000}"/>
            </a:ext>
          </a:extLst>
        </xdr:cNvPr>
        <xdr:cNvSpPr/>
      </xdr:nvSpPr>
      <xdr:spPr>
        <a:xfrm>
          <a:off x="104267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26687</xdr:rowOff>
    </xdr:from>
    <xdr:ext cx="469744" cy="259045"/>
    <xdr:sp macro="" textlink="">
      <xdr:nvSpPr>
        <xdr:cNvPr id="245" name="【体育館・プール】&#10;一人当たり面積該当値テキスト">
          <a:extLst>
            <a:ext uri="{FF2B5EF4-FFF2-40B4-BE49-F238E27FC236}">
              <a16:creationId xmlns:a16="http://schemas.microsoft.com/office/drawing/2014/main" id="{00000000-0008-0000-0200-0000F5000000}"/>
            </a:ext>
          </a:extLst>
        </xdr:cNvPr>
        <xdr:cNvSpPr txBox="1"/>
      </xdr:nvSpPr>
      <xdr:spPr>
        <a:xfrm>
          <a:off x="10515600" y="1065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102870</xdr:rowOff>
    </xdr:from>
    <xdr:to>
      <xdr:col>50</xdr:col>
      <xdr:colOff>165100</xdr:colOff>
      <xdr:row>62</xdr:row>
      <xdr:rowOff>33020</xdr:rowOff>
    </xdr:to>
    <xdr:sp macro="" textlink="">
      <xdr:nvSpPr>
        <xdr:cNvPr id="246" name="楕円 245">
          <a:extLst>
            <a:ext uri="{FF2B5EF4-FFF2-40B4-BE49-F238E27FC236}">
              <a16:creationId xmlns:a16="http://schemas.microsoft.com/office/drawing/2014/main" id="{00000000-0008-0000-0200-0000F6000000}"/>
            </a:ext>
          </a:extLst>
        </xdr:cNvPr>
        <xdr:cNvSpPr/>
      </xdr:nvSpPr>
      <xdr:spPr>
        <a:xfrm>
          <a:off x="9588500" y="1056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153670</xdr:rowOff>
    </xdr:from>
    <xdr:to>
      <xdr:col>55</xdr:col>
      <xdr:colOff>0</xdr:colOff>
      <xdr:row>62</xdr:row>
      <xdr:rowOff>99060</xdr:rowOff>
    </xdr:to>
    <xdr:cxnSp macro="">
      <xdr:nvCxnSpPr>
        <xdr:cNvPr id="247" name="直線コネクタ 246">
          <a:extLst>
            <a:ext uri="{FF2B5EF4-FFF2-40B4-BE49-F238E27FC236}">
              <a16:creationId xmlns:a16="http://schemas.microsoft.com/office/drawing/2014/main" id="{00000000-0008-0000-0200-0000F7000000}"/>
            </a:ext>
          </a:extLst>
        </xdr:cNvPr>
        <xdr:cNvCxnSpPr/>
      </xdr:nvCxnSpPr>
      <xdr:spPr>
        <a:xfrm>
          <a:off x="9639300" y="10612120"/>
          <a:ext cx="8382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129540</xdr:rowOff>
    </xdr:from>
    <xdr:to>
      <xdr:col>46</xdr:col>
      <xdr:colOff>38100</xdr:colOff>
      <xdr:row>62</xdr:row>
      <xdr:rowOff>59690</xdr:rowOff>
    </xdr:to>
    <xdr:sp macro="" textlink="">
      <xdr:nvSpPr>
        <xdr:cNvPr id="248" name="楕円 247">
          <a:extLst>
            <a:ext uri="{FF2B5EF4-FFF2-40B4-BE49-F238E27FC236}">
              <a16:creationId xmlns:a16="http://schemas.microsoft.com/office/drawing/2014/main" id="{00000000-0008-0000-0200-0000F8000000}"/>
            </a:ext>
          </a:extLst>
        </xdr:cNvPr>
        <xdr:cNvSpPr/>
      </xdr:nvSpPr>
      <xdr:spPr>
        <a:xfrm>
          <a:off x="8699500" y="1058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153670</xdr:rowOff>
    </xdr:from>
    <xdr:to>
      <xdr:col>50</xdr:col>
      <xdr:colOff>114300</xdr:colOff>
      <xdr:row>62</xdr:row>
      <xdr:rowOff>8890</xdr:rowOff>
    </xdr:to>
    <xdr:cxnSp macro="">
      <xdr:nvCxnSpPr>
        <xdr:cNvPr id="249" name="直線コネクタ 248">
          <a:extLst>
            <a:ext uri="{FF2B5EF4-FFF2-40B4-BE49-F238E27FC236}">
              <a16:creationId xmlns:a16="http://schemas.microsoft.com/office/drawing/2014/main" id="{00000000-0008-0000-0200-0000F9000000}"/>
            </a:ext>
          </a:extLst>
        </xdr:cNvPr>
        <xdr:cNvCxnSpPr/>
      </xdr:nvCxnSpPr>
      <xdr:spPr>
        <a:xfrm flipV="1">
          <a:off x="8750300" y="1061212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132080</xdr:rowOff>
    </xdr:from>
    <xdr:to>
      <xdr:col>41</xdr:col>
      <xdr:colOff>101600</xdr:colOff>
      <xdr:row>62</xdr:row>
      <xdr:rowOff>62230</xdr:rowOff>
    </xdr:to>
    <xdr:sp macro="" textlink="">
      <xdr:nvSpPr>
        <xdr:cNvPr id="250" name="楕円 249">
          <a:extLst>
            <a:ext uri="{FF2B5EF4-FFF2-40B4-BE49-F238E27FC236}">
              <a16:creationId xmlns:a16="http://schemas.microsoft.com/office/drawing/2014/main" id="{00000000-0008-0000-0200-0000FA000000}"/>
            </a:ext>
          </a:extLst>
        </xdr:cNvPr>
        <xdr:cNvSpPr/>
      </xdr:nvSpPr>
      <xdr:spPr>
        <a:xfrm>
          <a:off x="7810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8890</xdr:rowOff>
    </xdr:from>
    <xdr:to>
      <xdr:col>45</xdr:col>
      <xdr:colOff>177800</xdr:colOff>
      <xdr:row>62</xdr:row>
      <xdr:rowOff>11430</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flipV="1">
          <a:off x="7861300" y="1063879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135890</xdr:rowOff>
    </xdr:from>
    <xdr:to>
      <xdr:col>36</xdr:col>
      <xdr:colOff>165100</xdr:colOff>
      <xdr:row>62</xdr:row>
      <xdr:rowOff>66040</xdr:rowOff>
    </xdr:to>
    <xdr:sp macro="" textlink="">
      <xdr:nvSpPr>
        <xdr:cNvPr id="252" name="楕円 251">
          <a:extLst>
            <a:ext uri="{FF2B5EF4-FFF2-40B4-BE49-F238E27FC236}">
              <a16:creationId xmlns:a16="http://schemas.microsoft.com/office/drawing/2014/main" id="{00000000-0008-0000-0200-0000FC000000}"/>
            </a:ext>
          </a:extLst>
        </xdr:cNvPr>
        <xdr:cNvSpPr/>
      </xdr:nvSpPr>
      <xdr:spPr>
        <a:xfrm>
          <a:off x="6921500" y="1059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11430</xdr:rowOff>
    </xdr:from>
    <xdr:to>
      <xdr:col>41</xdr:col>
      <xdr:colOff>50800</xdr:colOff>
      <xdr:row>62</xdr:row>
      <xdr:rowOff>15240</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flipV="1">
          <a:off x="6972300" y="106413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101617</xdr:rowOff>
    </xdr:from>
    <xdr:ext cx="469744" cy="259045"/>
    <xdr:sp macro="" textlink="">
      <xdr:nvSpPr>
        <xdr:cNvPr id="254" name="n_1aveValue【体育館・プール】&#10;一人当たり面積">
          <a:extLst>
            <a:ext uri="{FF2B5EF4-FFF2-40B4-BE49-F238E27FC236}">
              <a16:creationId xmlns:a16="http://schemas.microsoft.com/office/drawing/2014/main" id="{00000000-0008-0000-0200-0000FE000000}"/>
            </a:ext>
          </a:extLst>
        </xdr:cNvPr>
        <xdr:cNvSpPr txBox="1"/>
      </xdr:nvSpPr>
      <xdr:spPr>
        <a:xfrm>
          <a:off x="9391727" y="10731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100347</xdr:rowOff>
    </xdr:from>
    <xdr:ext cx="469744" cy="259045"/>
    <xdr:sp macro="" textlink="">
      <xdr:nvSpPr>
        <xdr:cNvPr id="255" name="n_2aveValue【体育館・プール】&#10;一人当たり面積">
          <a:extLst>
            <a:ext uri="{FF2B5EF4-FFF2-40B4-BE49-F238E27FC236}">
              <a16:creationId xmlns:a16="http://schemas.microsoft.com/office/drawing/2014/main" id="{00000000-0008-0000-0200-0000FF000000}"/>
            </a:ext>
          </a:extLst>
        </xdr:cNvPr>
        <xdr:cNvSpPr txBox="1"/>
      </xdr:nvSpPr>
      <xdr:spPr>
        <a:xfrm>
          <a:off x="8515427" y="1073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137177</xdr:rowOff>
    </xdr:from>
    <xdr:ext cx="469744" cy="259045"/>
    <xdr:sp macro="" textlink="">
      <xdr:nvSpPr>
        <xdr:cNvPr id="256" name="n_3aveValue【体育館・プール】&#10;一人当たり面積">
          <a:extLst>
            <a:ext uri="{FF2B5EF4-FFF2-40B4-BE49-F238E27FC236}">
              <a16:creationId xmlns:a16="http://schemas.microsoft.com/office/drawing/2014/main" id="{00000000-0008-0000-0200-000000010000}"/>
            </a:ext>
          </a:extLst>
        </xdr:cNvPr>
        <xdr:cNvSpPr txBox="1"/>
      </xdr:nvSpPr>
      <xdr:spPr>
        <a:xfrm>
          <a:off x="7626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130827</xdr:rowOff>
    </xdr:from>
    <xdr:ext cx="469744" cy="259045"/>
    <xdr:sp macro="" textlink="">
      <xdr:nvSpPr>
        <xdr:cNvPr id="257" name="n_4aveValue【体育館・プール】&#10;一人当たり面積">
          <a:extLst>
            <a:ext uri="{FF2B5EF4-FFF2-40B4-BE49-F238E27FC236}">
              <a16:creationId xmlns:a16="http://schemas.microsoft.com/office/drawing/2014/main" id="{00000000-0008-0000-0200-000001010000}"/>
            </a:ext>
          </a:extLst>
        </xdr:cNvPr>
        <xdr:cNvSpPr txBox="1"/>
      </xdr:nvSpPr>
      <xdr:spPr>
        <a:xfrm>
          <a:off x="67374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49547</xdr:rowOff>
    </xdr:from>
    <xdr:ext cx="469744" cy="259045"/>
    <xdr:sp macro="" textlink="">
      <xdr:nvSpPr>
        <xdr:cNvPr id="258" name="n_1mainValue【体育館・プール】&#10;一人当たり面積">
          <a:extLst>
            <a:ext uri="{FF2B5EF4-FFF2-40B4-BE49-F238E27FC236}">
              <a16:creationId xmlns:a16="http://schemas.microsoft.com/office/drawing/2014/main" id="{00000000-0008-0000-0200-000002010000}"/>
            </a:ext>
          </a:extLst>
        </xdr:cNvPr>
        <xdr:cNvSpPr txBox="1"/>
      </xdr:nvSpPr>
      <xdr:spPr>
        <a:xfrm>
          <a:off x="9391727" y="1033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76217</xdr:rowOff>
    </xdr:from>
    <xdr:ext cx="469744" cy="259045"/>
    <xdr:sp macro="" textlink="">
      <xdr:nvSpPr>
        <xdr:cNvPr id="259" name="n_2mainValue【体育館・プール】&#10;一人当たり面積">
          <a:extLst>
            <a:ext uri="{FF2B5EF4-FFF2-40B4-BE49-F238E27FC236}">
              <a16:creationId xmlns:a16="http://schemas.microsoft.com/office/drawing/2014/main" id="{00000000-0008-0000-0200-000003010000}"/>
            </a:ext>
          </a:extLst>
        </xdr:cNvPr>
        <xdr:cNvSpPr txBox="1"/>
      </xdr:nvSpPr>
      <xdr:spPr>
        <a:xfrm>
          <a:off x="8515427" y="1036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78757</xdr:rowOff>
    </xdr:from>
    <xdr:ext cx="469744" cy="259045"/>
    <xdr:sp macro="" textlink="">
      <xdr:nvSpPr>
        <xdr:cNvPr id="260" name="n_3mainValue【体育館・プール】&#10;一人当たり面積">
          <a:extLst>
            <a:ext uri="{FF2B5EF4-FFF2-40B4-BE49-F238E27FC236}">
              <a16:creationId xmlns:a16="http://schemas.microsoft.com/office/drawing/2014/main" id="{00000000-0008-0000-0200-000004010000}"/>
            </a:ext>
          </a:extLst>
        </xdr:cNvPr>
        <xdr:cNvSpPr txBox="1"/>
      </xdr:nvSpPr>
      <xdr:spPr>
        <a:xfrm>
          <a:off x="7626427" y="1036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82567</xdr:rowOff>
    </xdr:from>
    <xdr:ext cx="469744" cy="259045"/>
    <xdr:sp macro="" textlink="">
      <xdr:nvSpPr>
        <xdr:cNvPr id="261" name="n_4mainValue【体育館・プール】&#10;一人当たり面積">
          <a:extLst>
            <a:ext uri="{FF2B5EF4-FFF2-40B4-BE49-F238E27FC236}">
              <a16:creationId xmlns:a16="http://schemas.microsoft.com/office/drawing/2014/main" id="{00000000-0008-0000-0200-000005010000}"/>
            </a:ext>
          </a:extLst>
        </xdr:cNvPr>
        <xdr:cNvSpPr txBox="1"/>
      </xdr:nvSpPr>
      <xdr:spPr>
        <a:xfrm>
          <a:off x="6737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0000000-0008-0000-02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0000000-0008-0000-02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0000000-0008-0000-0200-00000E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0000000-0008-0000-0200-00000F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00000000-0008-0000-0200-00001D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120014</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00000000-0008-0000-0200-00001E010000}"/>
            </a:ext>
          </a:extLst>
        </xdr:cNvPr>
        <xdr:cNvCxnSpPr/>
      </xdr:nvCxnSpPr>
      <xdr:spPr>
        <a:xfrm flipV="1">
          <a:off x="4634865" y="13493114"/>
          <a:ext cx="0" cy="1365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00000000-0008-0000-0200-00001F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66691</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00000000-0008-0000-0200-000021010000}"/>
            </a:ext>
          </a:extLst>
        </xdr:cNvPr>
        <xdr:cNvSpPr txBox="1"/>
      </xdr:nvSpPr>
      <xdr:spPr>
        <a:xfrm>
          <a:off x="4673600" y="13268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120014</xdr:rowOff>
    </xdr:from>
    <xdr:to>
      <xdr:col>24</xdr:col>
      <xdr:colOff>152400</xdr:colOff>
      <xdr:row>78</xdr:row>
      <xdr:rowOff>120014</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4546600" y="13493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158132</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00000000-0008-0000-0200-000023010000}"/>
            </a:ext>
          </a:extLst>
        </xdr:cNvPr>
        <xdr:cNvSpPr txBox="1"/>
      </xdr:nvSpPr>
      <xdr:spPr>
        <a:xfrm>
          <a:off x="4673600" y="14045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8255</xdr:rowOff>
    </xdr:from>
    <xdr:to>
      <xdr:col>24</xdr:col>
      <xdr:colOff>114300</xdr:colOff>
      <xdr:row>82</xdr:row>
      <xdr:rowOff>109855</xdr:rowOff>
    </xdr:to>
    <xdr:sp macro="" textlink="">
      <xdr:nvSpPr>
        <xdr:cNvPr id="292" name="フローチャート: 判断 291">
          <a:extLst>
            <a:ext uri="{FF2B5EF4-FFF2-40B4-BE49-F238E27FC236}">
              <a16:creationId xmlns:a16="http://schemas.microsoft.com/office/drawing/2014/main" id="{00000000-0008-0000-0200-000024010000}"/>
            </a:ext>
          </a:extLst>
        </xdr:cNvPr>
        <xdr:cNvSpPr/>
      </xdr:nvSpPr>
      <xdr:spPr>
        <a:xfrm>
          <a:off x="45847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153036</xdr:rowOff>
    </xdr:from>
    <xdr:to>
      <xdr:col>20</xdr:col>
      <xdr:colOff>38100</xdr:colOff>
      <xdr:row>82</xdr:row>
      <xdr:rowOff>83186</xdr:rowOff>
    </xdr:to>
    <xdr:sp macro="" textlink="">
      <xdr:nvSpPr>
        <xdr:cNvPr id="293" name="フローチャート: 判断 292">
          <a:extLst>
            <a:ext uri="{FF2B5EF4-FFF2-40B4-BE49-F238E27FC236}">
              <a16:creationId xmlns:a16="http://schemas.microsoft.com/office/drawing/2014/main" id="{00000000-0008-0000-0200-000025010000}"/>
            </a:ext>
          </a:extLst>
        </xdr:cNvPr>
        <xdr:cNvSpPr/>
      </xdr:nvSpPr>
      <xdr:spPr>
        <a:xfrm>
          <a:off x="37465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116839</xdr:rowOff>
    </xdr:from>
    <xdr:to>
      <xdr:col>15</xdr:col>
      <xdr:colOff>101600</xdr:colOff>
      <xdr:row>82</xdr:row>
      <xdr:rowOff>46989</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2857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67311</xdr:rowOff>
    </xdr:from>
    <xdr:to>
      <xdr:col>10</xdr:col>
      <xdr:colOff>165100</xdr:colOff>
      <xdr:row>81</xdr:row>
      <xdr:rowOff>168911</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1968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48261</xdr:rowOff>
    </xdr:from>
    <xdr:to>
      <xdr:col>6</xdr:col>
      <xdr:colOff>38100</xdr:colOff>
      <xdr:row>81</xdr:row>
      <xdr:rowOff>149861</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10795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200-00002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158750</xdr:rowOff>
    </xdr:from>
    <xdr:to>
      <xdr:col>24</xdr:col>
      <xdr:colOff>114300</xdr:colOff>
      <xdr:row>82</xdr:row>
      <xdr:rowOff>88900</xdr:rowOff>
    </xdr:to>
    <xdr:sp macro="" textlink="">
      <xdr:nvSpPr>
        <xdr:cNvPr id="302" name="楕円 301">
          <a:extLst>
            <a:ext uri="{FF2B5EF4-FFF2-40B4-BE49-F238E27FC236}">
              <a16:creationId xmlns:a16="http://schemas.microsoft.com/office/drawing/2014/main" id="{00000000-0008-0000-0200-00002E010000}"/>
            </a:ext>
          </a:extLst>
        </xdr:cNvPr>
        <xdr:cNvSpPr/>
      </xdr:nvSpPr>
      <xdr:spPr>
        <a:xfrm>
          <a:off x="45847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10177</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00000000-0008-0000-0200-00002F010000}"/>
            </a:ext>
          </a:extLst>
        </xdr:cNvPr>
        <xdr:cNvSpPr txBox="1"/>
      </xdr:nvSpPr>
      <xdr:spPr>
        <a:xfrm>
          <a:off x="4673600" y="1389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114936</xdr:rowOff>
    </xdr:from>
    <xdr:to>
      <xdr:col>20</xdr:col>
      <xdr:colOff>38100</xdr:colOff>
      <xdr:row>82</xdr:row>
      <xdr:rowOff>45086</xdr:rowOff>
    </xdr:to>
    <xdr:sp macro="" textlink="">
      <xdr:nvSpPr>
        <xdr:cNvPr id="304" name="楕円 303">
          <a:extLst>
            <a:ext uri="{FF2B5EF4-FFF2-40B4-BE49-F238E27FC236}">
              <a16:creationId xmlns:a16="http://schemas.microsoft.com/office/drawing/2014/main" id="{00000000-0008-0000-0200-000030010000}"/>
            </a:ext>
          </a:extLst>
        </xdr:cNvPr>
        <xdr:cNvSpPr/>
      </xdr:nvSpPr>
      <xdr:spPr>
        <a:xfrm>
          <a:off x="3746500" y="1400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165736</xdr:rowOff>
    </xdr:from>
    <xdr:to>
      <xdr:col>24</xdr:col>
      <xdr:colOff>63500</xdr:colOff>
      <xdr:row>82</xdr:row>
      <xdr:rowOff>38100</xdr:rowOff>
    </xdr:to>
    <xdr:cxnSp macro="">
      <xdr:nvCxnSpPr>
        <xdr:cNvPr id="305" name="直線コネクタ 304">
          <a:extLst>
            <a:ext uri="{FF2B5EF4-FFF2-40B4-BE49-F238E27FC236}">
              <a16:creationId xmlns:a16="http://schemas.microsoft.com/office/drawing/2014/main" id="{00000000-0008-0000-0200-000031010000}"/>
            </a:ext>
          </a:extLst>
        </xdr:cNvPr>
        <xdr:cNvCxnSpPr/>
      </xdr:nvCxnSpPr>
      <xdr:spPr>
        <a:xfrm>
          <a:off x="3797300" y="14053186"/>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73025</xdr:rowOff>
    </xdr:from>
    <xdr:to>
      <xdr:col>15</xdr:col>
      <xdr:colOff>101600</xdr:colOff>
      <xdr:row>82</xdr:row>
      <xdr:rowOff>3175</xdr:rowOff>
    </xdr:to>
    <xdr:sp macro="" textlink="">
      <xdr:nvSpPr>
        <xdr:cNvPr id="306" name="楕円 305">
          <a:extLst>
            <a:ext uri="{FF2B5EF4-FFF2-40B4-BE49-F238E27FC236}">
              <a16:creationId xmlns:a16="http://schemas.microsoft.com/office/drawing/2014/main" id="{00000000-0008-0000-0200-000032010000}"/>
            </a:ext>
          </a:extLst>
        </xdr:cNvPr>
        <xdr:cNvSpPr/>
      </xdr:nvSpPr>
      <xdr:spPr>
        <a:xfrm>
          <a:off x="2857500" y="1396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123825</xdr:rowOff>
    </xdr:from>
    <xdr:to>
      <xdr:col>19</xdr:col>
      <xdr:colOff>177800</xdr:colOff>
      <xdr:row>81</xdr:row>
      <xdr:rowOff>165736</xdr:rowOff>
    </xdr:to>
    <xdr:cxnSp macro="">
      <xdr:nvCxnSpPr>
        <xdr:cNvPr id="307" name="直線コネクタ 306">
          <a:extLst>
            <a:ext uri="{FF2B5EF4-FFF2-40B4-BE49-F238E27FC236}">
              <a16:creationId xmlns:a16="http://schemas.microsoft.com/office/drawing/2014/main" id="{00000000-0008-0000-0200-000033010000}"/>
            </a:ext>
          </a:extLst>
        </xdr:cNvPr>
        <xdr:cNvCxnSpPr/>
      </xdr:nvCxnSpPr>
      <xdr:spPr>
        <a:xfrm>
          <a:off x="2908300" y="1401127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15875</xdr:rowOff>
    </xdr:from>
    <xdr:to>
      <xdr:col>10</xdr:col>
      <xdr:colOff>165100</xdr:colOff>
      <xdr:row>79</xdr:row>
      <xdr:rowOff>117475</xdr:rowOff>
    </xdr:to>
    <xdr:sp macro="" textlink="">
      <xdr:nvSpPr>
        <xdr:cNvPr id="308" name="楕円 307">
          <a:extLst>
            <a:ext uri="{FF2B5EF4-FFF2-40B4-BE49-F238E27FC236}">
              <a16:creationId xmlns:a16="http://schemas.microsoft.com/office/drawing/2014/main" id="{00000000-0008-0000-0200-000034010000}"/>
            </a:ext>
          </a:extLst>
        </xdr:cNvPr>
        <xdr:cNvSpPr/>
      </xdr:nvSpPr>
      <xdr:spPr>
        <a:xfrm>
          <a:off x="1968500" y="1356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66675</xdr:rowOff>
    </xdr:from>
    <xdr:to>
      <xdr:col>15</xdr:col>
      <xdr:colOff>50800</xdr:colOff>
      <xdr:row>81</xdr:row>
      <xdr:rowOff>123825</xdr:rowOff>
    </xdr:to>
    <xdr:cxnSp macro="">
      <xdr:nvCxnSpPr>
        <xdr:cNvPr id="309" name="直線コネクタ 308">
          <a:extLst>
            <a:ext uri="{FF2B5EF4-FFF2-40B4-BE49-F238E27FC236}">
              <a16:creationId xmlns:a16="http://schemas.microsoft.com/office/drawing/2014/main" id="{00000000-0008-0000-0200-000035010000}"/>
            </a:ext>
          </a:extLst>
        </xdr:cNvPr>
        <xdr:cNvCxnSpPr/>
      </xdr:nvCxnSpPr>
      <xdr:spPr>
        <a:xfrm>
          <a:off x="2019300" y="13611225"/>
          <a:ext cx="889000" cy="400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145414</xdr:rowOff>
    </xdr:from>
    <xdr:to>
      <xdr:col>6</xdr:col>
      <xdr:colOff>38100</xdr:colOff>
      <xdr:row>79</xdr:row>
      <xdr:rowOff>75564</xdr:rowOff>
    </xdr:to>
    <xdr:sp macro="" textlink="">
      <xdr:nvSpPr>
        <xdr:cNvPr id="310" name="楕円 309">
          <a:extLst>
            <a:ext uri="{FF2B5EF4-FFF2-40B4-BE49-F238E27FC236}">
              <a16:creationId xmlns:a16="http://schemas.microsoft.com/office/drawing/2014/main" id="{00000000-0008-0000-0200-000036010000}"/>
            </a:ext>
          </a:extLst>
        </xdr:cNvPr>
        <xdr:cNvSpPr/>
      </xdr:nvSpPr>
      <xdr:spPr>
        <a:xfrm>
          <a:off x="1079500" y="1351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24764</xdr:rowOff>
    </xdr:from>
    <xdr:to>
      <xdr:col>10</xdr:col>
      <xdr:colOff>114300</xdr:colOff>
      <xdr:row>79</xdr:row>
      <xdr:rowOff>66675</xdr:rowOff>
    </xdr:to>
    <xdr:cxnSp macro="">
      <xdr:nvCxnSpPr>
        <xdr:cNvPr id="311" name="直線コネクタ 310">
          <a:extLst>
            <a:ext uri="{FF2B5EF4-FFF2-40B4-BE49-F238E27FC236}">
              <a16:creationId xmlns:a16="http://schemas.microsoft.com/office/drawing/2014/main" id="{00000000-0008-0000-0200-000037010000}"/>
            </a:ext>
          </a:extLst>
        </xdr:cNvPr>
        <xdr:cNvCxnSpPr/>
      </xdr:nvCxnSpPr>
      <xdr:spPr>
        <a:xfrm>
          <a:off x="1130300" y="1356931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74313</xdr:rowOff>
    </xdr:from>
    <xdr:ext cx="405111" cy="259045"/>
    <xdr:sp macro="" textlink="">
      <xdr:nvSpPr>
        <xdr:cNvPr id="312" name="n_1aveValue【福祉施設】&#10;有形固定資産減価償却率">
          <a:extLst>
            <a:ext uri="{FF2B5EF4-FFF2-40B4-BE49-F238E27FC236}">
              <a16:creationId xmlns:a16="http://schemas.microsoft.com/office/drawing/2014/main" id="{00000000-0008-0000-0200-000038010000}"/>
            </a:ext>
          </a:extLst>
        </xdr:cNvPr>
        <xdr:cNvSpPr txBox="1"/>
      </xdr:nvSpPr>
      <xdr:spPr>
        <a:xfrm>
          <a:off x="3582044" y="1413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38116</xdr:rowOff>
    </xdr:from>
    <xdr:ext cx="405111" cy="259045"/>
    <xdr:sp macro="" textlink="">
      <xdr:nvSpPr>
        <xdr:cNvPr id="313" name="n_2aveValue【福祉施設】&#10;有形固定資産減価償却率">
          <a:extLst>
            <a:ext uri="{FF2B5EF4-FFF2-40B4-BE49-F238E27FC236}">
              <a16:creationId xmlns:a16="http://schemas.microsoft.com/office/drawing/2014/main" id="{00000000-0008-0000-0200-000039010000}"/>
            </a:ext>
          </a:extLst>
        </xdr:cNvPr>
        <xdr:cNvSpPr txBox="1"/>
      </xdr:nvSpPr>
      <xdr:spPr>
        <a:xfrm>
          <a:off x="2705744"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160038</xdr:rowOff>
    </xdr:from>
    <xdr:ext cx="405111" cy="259045"/>
    <xdr:sp macro="" textlink="">
      <xdr:nvSpPr>
        <xdr:cNvPr id="314" name="n_3aveValue【福祉施設】&#10;有形固定資産減価償却率">
          <a:extLst>
            <a:ext uri="{FF2B5EF4-FFF2-40B4-BE49-F238E27FC236}">
              <a16:creationId xmlns:a16="http://schemas.microsoft.com/office/drawing/2014/main" id="{00000000-0008-0000-0200-00003A010000}"/>
            </a:ext>
          </a:extLst>
        </xdr:cNvPr>
        <xdr:cNvSpPr txBox="1"/>
      </xdr:nvSpPr>
      <xdr:spPr>
        <a:xfrm>
          <a:off x="1816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140988</xdr:rowOff>
    </xdr:from>
    <xdr:ext cx="405111" cy="259045"/>
    <xdr:sp macro="" textlink="">
      <xdr:nvSpPr>
        <xdr:cNvPr id="315" name="n_4aveValue【福祉施設】&#10;有形固定資産減価償却率">
          <a:extLst>
            <a:ext uri="{FF2B5EF4-FFF2-40B4-BE49-F238E27FC236}">
              <a16:creationId xmlns:a16="http://schemas.microsoft.com/office/drawing/2014/main" id="{00000000-0008-0000-0200-00003B010000}"/>
            </a:ext>
          </a:extLst>
        </xdr:cNvPr>
        <xdr:cNvSpPr txBox="1"/>
      </xdr:nvSpPr>
      <xdr:spPr>
        <a:xfrm>
          <a:off x="927744" y="1402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61613</xdr:rowOff>
    </xdr:from>
    <xdr:ext cx="405111" cy="259045"/>
    <xdr:sp macro="" textlink="">
      <xdr:nvSpPr>
        <xdr:cNvPr id="316" name="n_1mainValue【福祉施設】&#10;有形固定資産減価償却率">
          <a:extLst>
            <a:ext uri="{FF2B5EF4-FFF2-40B4-BE49-F238E27FC236}">
              <a16:creationId xmlns:a16="http://schemas.microsoft.com/office/drawing/2014/main" id="{00000000-0008-0000-0200-00003C010000}"/>
            </a:ext>
          </a:extLst>
        </xdr:cNvPr>
        <xdr:cNvSpPr txBox="1"/>
      </xdr:nvSpPr>
      <xdr:spPr>
        <a:xfrm>
          <a:off x="35820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19702</xdr:rowOff>
    </xdr:from>
    <xdr:ext cx="405111" cy="259045"/>
    <xdr:sp macro="" textlink="">
      <xdr:nvSpPr>
        <xdr:cNvPr id="317" name="n_2mainValue【福祉施設】&#10;有形固定資産減価償却率">
          <a:extLst>
            <a:ext uri="{FF2B5EF4-FFF2-40B4-BE49-F238E27FC236}">
              <a16:creationId xmlns:a16="http://schemas.microsoft.com/office/drawing/2014/main" id="{00000000-0008-0000-0200-00003D010000}"/>
            </a:ext>
          </a:extLst>
        </xdr:cNvPr>
        <xdr:cNvSpPr txBox="1"/>
      </xdr:nvSpPr>
      <xdr:spPr>
        <a:xfrm>
          <a:off x="27057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134002</xdr:rowOff>
    </xdr:from>
    <xdr:ext cx="405111" cy="259045"/>
    <xdr:sp macro="" textlink="">
      <xdr:nvSpPr>
        <xdr:cNvPr id="318" name="n_3mainValue【福祉施設】&#10;有形固定資産減価償却率">
          <a:extLst>
            <a:ext uri="{FF2B5EF4-FFF2-40B4-BE49-F238E27FC236}">
              <a16:creationId xmlns:a16="http://schemas.microsoft.com/office/drawing/2014/main" id="{00000000-0008-0000-0200-00003E010000}"/>
            </a:ext>
          </a:extLst>
        </xdr:cNvPr>
        <xdr:cNvSpPr txBox="1"/>
      </xdr:nvSpPr>
      <xdr:spPr>
        <a:xfrm>
          <a:off x="1816744" y="1333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92091</xdr:rowOff>
    </xdr:from>
    <xdr:ext cx="405111" cy="259045"/>
    <xdr:sp macro="" textlink="">
      <xdr:nvSpPr>
        <xdr:cNvPr id="319" name="n_4mainValue【福祉施設】&#10;有形固定資産減価償却率">
          <a:extLst>
            <a:ext uri="{FF2B5EF4-FFF2-40B4-BE49-F238E27FC236}">
              <a16:creationId xmlns:a16="http://schemas.microsoft.com/office/drawing/2014/main" id="{00000000-0008-0000-0200-00003F010000}"/>
            </a:ext>
          </a:extLst>
        </xdr:cNvPr>
        <xdr:cNvSpPr txBox="1"/>
      </xdr:nvSpPr>
      <xdr:spPr>
        <a:xfrm>
          <a:off x="927744" y="1329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00000000-0008-0000-0200-00004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00000000-0008-0000-0200-00004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00000000-0008-0000-0200-000048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00000000-0008-0000-0200-000049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00000000-0008-0000-0200-00004A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00000000-0008-0000-0200-00004B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00000000-0008-0000-0200-00004C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00000000-0008-0000-0200-00004D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00000000-0008-0000-0200-00004E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00000000-0008-0000-0200-00004F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00000000-0008-0000-0200-000051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00000000-0008-0000-0200-000052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00000000-0008-0000-0200-000054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00000000-0008-0000-0200-000056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137161</xdr:rowOff>
    </xdr:from>
    <xdr:to>
      <xdr:col>54</xdr:col>
      <xdr:colOff>189865</xdr:colOff>
      <xdr:row>86</xdr:row>
      <xdr:rowOff>102870</xdr:rowOff>
    </xdr:to>
    <xdr:cxnSp macro="">
      <xdr:nvCxnSpPr>
        <xdr:cNvPr id="343" name="直線コネクタ 342">
          <a:extLst>
            <a:ext uri="{FF2B5EF4-FFF2-40B4-BE49-F238E27FC236}">
              <a16:creationId xmlns:a16="http://schemas.microsoft.com/office/drawing/2014/main" id="{00000000-0008-0000-0200-000057010000}"/>
            </a:ext>
          </a:extLst>
        </xdr:cNvPr>
        <xdr:cNvCxnSpPr/>
      </xdr:nvCxnSpPr>
      <xdr:spPr>
        <a:xfrm flipV="1">
          <a:off x="10476865" y="13510261"/>
          <a:ext cx="0" cy="1337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4" name="【福祉施設】&#10;一人当たり面積最小値テキスト">
          <a:extLst>
            <a:ext uri="{FF2B5EF4-FFF2-40B4-BE49-F238E27FC236}">
              <a16:creationId xmlns:a16="http://schemas.microsoft.com/office/drawing/2014/main" id="{00000000-0008-0000-0200-000058010000}"/>
            </a:ext>
          </a:extLst>
        </xdr:cNvPr>
        <xdr:cNvSpPr txBox="1"/>
      </xdr:nvSpPr>
      <xdr:spPr>
        <a:xfrm>
          <a:off x="10515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5" name="直線コネクタ 344">
          <a:extLst>
            <a:ext uri="{FF2B5EF4-FFF2-40B4-BE49-F238E27FC236}">
              <a16:creationId xmlns:a16="http://schemas.microsoft.com/office/drawing/2014/main" id="{00000000-0008-0000-0200-000059010000}"/>
            </a:ext>
          </a:extLst>
        </xdr:cNvPr>
        <xdr:cNvCxnSpPr/>
      </xdr:nvCxnSpPr>
      <xdr:spPr>
        <a:xfrm>
          <a:off x="10388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83838</xdr:rowOff>
    </xdr:from>
    <xdr:ext cx="469744" cy="259045"/>
    <xdr:sp macro="" textlink="">
      <xdr:nvSpPr>
        <xdr:cNvPr id="346" name="【福祉施設】&#10;一人当たり面積最大値テキスト">
          <a:extLst>
            <a:ext uri="{FF2B5EF4-FFF2-40B4-BE49-F238E27FC236}">
              <a16:creationId xmlns:a16="http://schemas.microsoft.com/office/drawing/2014/main" id="{00000000-0008-0000-0200-00005A010000}"/>
            </a:ext>
          </a:extLst>
        </xdr:cNvPr>
        <xdr:cNvSpPr txBox="1"/>
      </xdr:nvSpPr>
      <xdr:spPr>
        <a:xfrm>
          <a:off x="10515600" y="1328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137161</xdr:rowOff>
    </xdr:from>
    <xdr:to>
      <xdr:col>55</xdr:col>
      <xdr:colOff>88900</xdr:colOff>
      <xdr:row>78</xdr:row>
      <xdr:rowOff>137161</xdr:rowOff>
    </xdr:to>
    <xdr:cxnSp macro="">
      <xdr:nvCxnSpPr>
        <xdr:cNvPr id="347" name="直線コネクタ 346">
          <a:extLst>
            <a:ext uri="{FF2B5EF4-FFF2-40B4-BE49-F238E27FC236}">
              <a16:creationId xmlns:a16="http://schemas.microsoft.com/office/drawing/2014/main" id="{00000000-0008-0000-0200-00005B010000}"/>
            </a:ext>
          </a:extLst>
        </xdr:cNvPr>
        <xdr:cNvCxnSpPr/>
      </xdr:nvCxnSpPr>
      <xdr:spPr>
        <a:xfrm>
          <a:off x="10388600" y="1351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13988</xdr:rowOff>
    </xdr:from>
    <xdr:ext cx="469744" cy="259045"/>
    <xdr:sp macro="" textlink="">
      <xdr:nvSpPr>
        <xdr:cNvPr id="348" name="【福祉施設】&#10;一人当たり面積平均値テキスト">
          <a:extLst>
            <a:ext uri="{FF2B5EF4-FFF2-40B4-BE49-F238E27FC236}">
              <a16:creationId xmlns:a16="http://schemas.microsoft.com/office/drawing/2014/main" id="{00000000-0008-0000-0200-00005C010000}"/>
            </a:ext>
          </a:extLst>
        </xdr:cNvPr>
        <xdr:cNvSpPr txBox="1"/>
      </xdr:nvSpPr>
      <xdr:spPr>
        <a:xfrm>
          <a:off x="10515600" y="142443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162561</xdr:rowOff>
    </xdr:from>
    <xdr:to>
      <xdr:col>55</xdr:col>
      <xdr:colOff>50800</xdr:colOff>
      <xdr:row>84</xdr:row>
      <xdr:rowOff>92711</xdr:rowOff>
    </xdr:to>
    <xdr:sp macro="" textlink="">
      <xdr:nvSpPr>
        <xdr:cNvPr id="349" name="フローチャート: 判断 348">
          <a:extLst>
            <a:ext uri="{FF2B5EF4-FFF2-40B4-BE49-F238E27FC236}">
              <a16:creationId xmlns:a16="http://schemas.microsoft.com/office/drawing/2014/main" id="{00000000-0008-0000-0200-00005D010000}"/>
            </a:ext>
          </a:extLst>
        </xdr:cNvPr>
        <xdr:cNvSpPr/>
      </xdr:nvSpPr>
      <xdr:spPr>
        <a:xfrm>
          <a:off x="10426700" y="143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154939</xdr:rowOff>
    </xdr:from>
    <xdr:to>
      <xdr:col>50</xdr:col>
      <xdr:colOff>165100</xdr:colOff>
      <xdr:row>84</xdr:row>
      <xdr:rowOff>85089</xdr:rowOff>
    </xdr:to>
    <xdr:sp macro="" textlink="">
      <xdr:nvSpPr>
        <xdr:cNvPr id="350" name="フローチャート: 判断 349">
          <a:extLst>
            <a:ext uri="{FF2B5EF4-FFF2-40B4-BE49-F238E27FC236}">
              <a16:creationId xmlns:a16="http://schemas.microsoft.com/office/drawing/2014/main" id="{00000000-0008-0000-0200-00005E010000}"/>
            </a:ext>
          </a:extLst>
        </xdr:cNvPr>
        <xdr:cNvSpPr/>
      </xdr:nvSpPr>
      <xdr:spPr>
        <a:xfrm>
          <a:off x="9588500" y="1438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135889</xdr:rowOff>
    </xdr:from>
    <xdr:to>
      <xdr:col>46</xdr:col>
      <xdr:colOff>38100</xdr:colOff>
      <xdr:row>84</xdr:row>
      <xdr:rowOff>66039</xdr:rowOff>
    </xdr:to>
    <xdr:sp macro="" textlink="">
      <xdr:nvSpPr>
        <xdr:cNvPr id="351" name="フローチャート: 判断 350">
          <a:extLst>
            <a:ext uri="{FF2B5EF4-FFF2-40B4-BE49-F238E27FC236}">
              <a16:creationId xmlns:a16="http://schemas.microsoft.com/office/drawing/2014/main" id="{00000000-0008-0000-0200-00005F010000}"/>
            </a:ext>
          </a:extLst>
        </xdr:cNvPr>
        <xdr:cNvSpPr/>
      </xdr:nvSpPr>
      <xdr:spPr>
        <a:xfrm>
          <a:off x="8699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147320</xdr:rowOff>
    </xdr:from>
    <xdr:to>
      <xdr:col>41</xdr:col>
      <xdr:colOff>101600</xdr:colOff>
      <xdr:row>84</xdr:row>
      <xdr:rowOff>77470</xdr:rowOff>
    </xdr:to>
    <xdr:sp macro="" textlink="">
      <xdr:nvSpPr>
        <xdr:cNvPr id="352" name="フローチャート: 判断 351">
          <a:extLst>
            <a:ext uri="{FF2B5EF4-FFF2-40B4-BE49-F238E27FC236}">
              <a16:creationId xmlns:a16="http://schemas.microsoft.com/office/drawing/2014/main" id="{00000000-0008-0000-0200-000060010000}"/>
            </a:ext>
          </a:extLst>
        </xdr:cNvPr>
        <xdr:cNvSpPr/>
      </xdr:nvSpPr>
      <xdr:spPr>
        <a:xfrm>
          <a:off x="7810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162561</xdr:rowOff>
    </xdr:from>
    <xdr:to>
      <xdr:col>36</xdr:col>
      <xdr:colOff>165100</xdr:colOff>
      <xdr:row>84</xdr:row>
      <xdr:rowOff>92711</xdr:rowOff>
    </xdr:to>
    <xdr:sp macro="" textlink="">
      <xdr:nvSpPr>
        <xdr:cNvPr id="353" name="フローチャート: 判断 352">
          <a:extLst>
            <a:ext uri="{FF2B5EF4-FFF2-40B4-BE49-F238E27FC236}">
              <a16:creationId xmlns:a16="http://schemas.microsoft.com/office/drawing/2014/main" id="{00000000-0008-0000-0200-000061010000}"/>
            </a:ext>
          </a:extLst>
        </xdr:cNvPr>
        <xdr:cNvSpPr/>
      </xdr:nvSpPr>
      <xdr:spPr>
        <a:xfrm>
          <a:off x="6921500" y="143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200-000062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200-000064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200-000066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2539</xdr:rowOff>
    </xdr:from>
    <xdr:to>
      <xdr:col>55</xdr:col>
      <xdr:colOff>50800</xdr:colOff>
      <xdr:row>86</xdr:row>
      <xdr:rowOff>104139</xdr:rowOff>
    </xdr:to>
    <xdr:sp macro="" textlink="">
      <xdr:nvSpPr>
        <xdr:cNvPr id="359" name="楕円 358">
          <a:extLst>
            <a:ext uri="{FF2B5EF4-FFF2-40B4-BE49-F238E27FC236}">
              <a16:creationId xmlns:a16="http://schemas.microsoft.com/office/drawing/2014/main" id="{00000000-0008-0000-0200-000067010000}"/>
            </a:ext>
          </a:extLst>
        </xdr:cNvPr>
        <xdr:cNvSpPr/>
      </xdr:nvSpPr>
      <xdr:spPr>
        <a:xfrm>
          <a:off x="104267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88916</xdr:rowOff>
    </xdr:from>
    <xdr:ext cx="469744" cy="259045"/>
    <xdr:sp macro="" textlink="">
      <xdr:nvSpPr>
        <xdr:cNvPr id="360" name="【福祉施設】&#10;一人当たり面積該当値テキスト">
          <a:extLst>
            <a:ext uri="{FF2B5EF4-FFF2-40B4-BE49-F238E27FC236}">
              <a16:creationId xmlns:a16="http://schemas.microsoft.com/office/drawing/2014/main" id="{00000000-0008-0000-0200-000068010000}"/>
            </a:ext>
          </a:extLst>
        </xdr:cNvPr>
        <xdr:cNvSpPr txBox="1"/>
      </xdr:nvSpPr>
      <xdr:spPr>
        <a:xfrm>
          <a:off x="10515600" y="14662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2539</xdr:rowOff>
    </xdr:from>
    <xdr:to>
      <xdr:col>50</xdr:col>
      <xdr:colOff>165100</xdr:colOff>
      <xdr:row>86</xdr:row>
      <xdr:rowOff>104139</xdr:rowOff>
    </xdr:to>
    <xdr:sp macro="" textlink="">
      <xdr:nvSpPr>
        <xdr:cNvPr id="361" name="楕円 360">
          <a:extLst>
            <a:ext uri="{FF2B5EF4-FFF2-40B4-BE49-F238E27FC236}">
              <a16:creationId xmlns:a16="http://schemas.microsoft.com/office/drawing/2014/main" id="{00000000-0008-0000-0200-000069010000}"/>
            </a:ext>
          </a:extLst>
        </xdr:cNvPr>
        <xdr:cNvSpPr/>
      </xdr:nvSpPr>
      <xdr:spPr>
        <a:xfrm>
          <a:off x="95885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53339</xdr:rowOff>
    </xdr:from>
    <xdr:to>
      <xdr:col>55</xdr:col>
      <xdr:colOff>0</xdr:colOff>
      <xdr:row>86</xdr:row>
      <xdr:rowOff>53339</xdr:rowOff>
    </xdr:to>
    <xdr:cxnSp macro="">
      <xdr:nvCxnSpPr>
        <xdr:cNvPr id="362" name="直線コネクタ 361">
          <a:extLst>
            <a:ext uri="{FF2B5EF4-FFF2-40B4-BE49-F238E27FC236}">
              <a16:creationId xmlns:a16="http://schemas.microsoft.com/office/drawing/2014/main" id="{00000000-0008-0000-0200-00006A010000}"/>
            </a:ext>
          </a:extLst>
        </xdr:cNvPr>
        <xdr:cNvCxnSpPr/>
      </xdr:nvCxnSpPr>
      <xdr:spPr>
        <a:xfrm>
          <a:off x="9639300" y="147980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2539</xdr:rowOff>
    </xdr:from>
    <xdr:to>
      <xdr:col>46</xdr:col>
      <xdr:colOff>38100</xdr:colOff>
      <xdr:row>86</xdr:row>
      <xdr:rowOff>104139</xdr:rowOff>
    </xdr:to>
    <xdr:sp macro="" textlink="">
      <xdr:nvSpPr>
        <xdr:cNvPr id="363" name="楕円 362">
          <a:extLst>
            <a:ext uri="{FF2B5EF4-FFF2-40B4-BE49-F238E27FC236}">
              <a16:creationId xmlns:a16="http://schemas.microsoft.com/office/drawing/2014/main" id="{00000000-0008-0000-0200-00006B010000}"/>
            </a:ext>
          </a:extLst>
        </xdr:cNvPr>
        <xdr:cNvSpPr/>
      </xdr:nvSpPr>
      <xdr:spPr>
        <a:xfrm>
          <a:off x="86995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53339</xdr:rowOff>
    </xdr:from>
    <xdr:to>
      <xdr:col>50</xdr:col>
      <xdr:colOff>114300</xdr:colOff>
      <xdr:row>86</xdr:row>
      <xdr:rowOff>53339</xdr:rowOff>
    </xdr:to>
    <xdr:cxnSp macro="">
      <xdr:nvCxnSpPr>
        <xdr:cNvPr id="364" name="直線コネクタ 363">
          <a:extLst>
            <a:ext uri="{FF2B5EF4-FFF2-40B4-BE49-F238E27FC236}">
              <a16:creationId xmlns:a16="http://schemas.microsoft.com/office/drawing/2014/main" id="{00000000-0008-0000-0200-00006C010000}"/>
            </a:ext>
          </a:extLst>
        </xdr:cNvPr>
        <xdr:cNvCxnSpPr/>
      </xdr:nvCxnSpPr>
      <xdr:spPr>
        <a:xfrm>
          <a:off x="8750300" y="147980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132080</xdr:rowOff>
    </xdr:from>
    <xdr:to>
      <xdr:col>41</xdr:col>
      <xdr:colOff>101600</xdr:colOff>
      <xdr:row>86</xdr:row>
      <xdr:rowOff>62230</xdr:rowOff>
    </xdr:to>
    <xdr:sp macro="" textlink="">
      <xdr:nvSpPr>
        <xdr:cNvPr id="365" name="楕円 364">
          <a:extLst>
            <a:ext uri="{FF2B5EF4-FFF2-40B4-BE49-F238E27FC236}">
              <a16:creationId xmlns:a16="http://schemas.microsoft.com/office/drawing/2014/main" id="{00000000-0008-0000-0200-00006D010000}"/>
            </a:ext>
          </a:extLst>
        </xdr:cNvPr>
        <xdr:cNvSpPr/>
      </xdr:nvSpPr>
      <xdr:spPr>
        <a:xfrm>
          <a:off x="7810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11430</xdr:rowOff>
    </xdr:from>
    <xdr:to>
      <xdr:col>45</xdr:col>
      <xdr:colOff>177800</xdr:colOff>
      <xdr:row>86</xdr:row>
      <xdr:rowOff>53339</xdr:rowOff>
    </xdr:to>
    <xdr:cxnSp macro="">
      <xdr:nvCxnSpPr>
        <xdr:cNvPr id="366" name="直線コネクタ 365">
          <a:extLst>
            <a:ext uri="{FF2B5EF4-FFF2-40B4-BE49-F238E27FC236}">
              <a16:creationId xmlns:a16="http://schemas.microsoft.com/office/drawing/2014/main" id="{00000000-0008-0000-0200-00006E010000}"/>
            </a:ext>
          </a:extLst>
        </xdr:cNvPr>
        <xdr:cNvCxnSpPr/>
      </xdr:nvCxnSpPr>
      <xdr:spPr>
        <a:xfrm>
          <a:off x="7861300" y="147561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132080</xdr:rowOff>
    </xdr:from>
    <xdr:to>
      <xdr:col>36</xdr:col>
      <xdr:colOff>165100</xdr:colOff>
      <xdr:row>86</xdr:row>
      <xdr:rowOff>62230</xdr:rowOff>
    </xdr:to>
    <xdr:sp macro="" textlink="">
      <xdr:nvSpPr>
        <xdr:cNvPr id="367" name="楕円 366">
          <a:extLst>
            <a:ext uri="{FF2B5EF4-FFF2-40B4-BE49-F238E27FC236}">
              <a16:creationId xmlns:a16="http://schemas.microsoft.com/office/drawing/2014/main" id="{00000000-0008-0000-0200-00006F010000}"/>
            </a:ext>
          </a:extLst>
        </xdr:cNvPr>
        <xdr:cNvSpPr/>
      </xdr:nvSpPr>
      <xdr:spPr>
        <a:xfrm>
          <a:off x="6921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11430</xdr:rowOff>
    </xdr:from>
    <xdr:to>
      <xdr:col>41</xdr:col>
      <xdr:colOff>50800</xdr:colOff>
      <xdr:row>86</xdr:row>
      <xdr:rowOff>11430</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a:off x="6972300" y="1475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101616</xdr:rowOff>
    </xdr:from>
    <xdr:ext cx="469744" cy="259045"/>
    <xdr:sp macro="" textlink="">
      <xdr:nvSpPr>
        <xdr:cNvPr id="369" name="n_1aveValue【福祉施設】&#10;一人当たり面積">
          <a:extLst>
            <a:ext uri="{FF2B5EF4-FFF2-40B4-BE49-F238E27FC236}">
              <a16:creationId xmlns:a16="http://schemas.microsoft.com/office/drawing/2014/main" id="{00000000-0008-0000-0200-000071010000}"/>
            </a:ext>
          </a:extLst>
        </xdr:cNvPr>
        <xdr:cNvSpPr txBox="1"/>
      </xdr:nvSpPr>
      <xdr:spPr>
        <a:xfrm>
          <a:off x="9391727" y="1416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82566</xdr:rowOff>
    </xdr:from>
    <xdr:ext cx="469744" cy="259045"/>
    <xdr:sp macro="" textlink="">
      <xdr:nvSpPr>
        <xdr:cNvPr id="370" name="n_2aveValue【福祉施設】&#10;一人当たり面積">
          <a:extLst>
            <a:ext uri="{FF2B5EF4-FFF2-40B4-BE49-F238E27FC236}">
              <a16:creationId xmlns:a16="http://schemas.microsoft.com/office/drawing/2014/main" id="{00000000-0008-0000-0200-000072010000}"/>
            </a:ext>
          </a:extLst>
        </xdr:cNvPr>
        <xdr:cNvSpPr txBox="1"/>
      </xdr:nvSpPr>
      <xdr:spPr>
        <a:xfrm>
          <a:off x="8515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93997</xdr:rowOff>
    </xdr:from>
    <xdr:ext cx="469744" cy="259045"/>
    <xdr:sp macro="" textlink="">
      <xdr:nvSpPr>
        <xdr:cNvPr id="371" name="n_3aveValue【福祉施設】&#10;一人当たり面積">
          <a:extLst>
            <a:ext uri="{FF2B5EF4-FFF2-40B4-BE49-F238E27FC236}">
              <a16:creationId xmlns:a16="http://schemas.microsoft.com/office/drawing/2014/main" id="{00000000-0008-0000-0200-000073010000}"/>
            </a:ext>
          </a:extLst>
        </xdr:cNvPr>
        <xdr:cNvSpPr txBox="1"/>
      </xdr:nvSpPr>
      <xdr:spPr>
        <a:xfrm>
          <a:off x="7626427" y="1415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109238</xdr:rowOff>
    </xdr:from>
    <xdr:ext cx="469744" cy="259045"/>
    <xdr:sp macro="" textlink="">
      <xdr:nvSpPr>
        <xdr:cNvPr id="372" name="n_4aveValue【福祉施設】&#10;一人当たり面積">
          <a:extLst>
            <a:ext uri="{FF2B5EF4-FFF2-40B4-BE49-F238E27FC236}">
              <a16:creationId xmlns:a16="http://schemas.microsoft.com/office/drawing/2014/main" id="{00000000-0008-0000-0200-000074010000}"/>
            </a:ext>
          </a:extLst>
        </xdr:cNvPr>
        <xdr:cNvSpPr txBox="1"/>
      </xdr:nvSpPr>
      <xdr:spPr>
        <a:xfrm>
          <a:off x="6737427" y="1416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95266</xdr:rowOff>
    </xdr:from>
    <xdr:ext cx="469744" cy="259045"/>
    <xdr:sp macro="" textlink="">
      <xdr:nvSpPr>
        <xdr:cNvPr id="373" name="n_1mainValue【福祉施設】&#10;一人当たり面積">
          <a:extLst>
            <a:ext uri="{FF2B5EF4-FFF2-40B4-BE49-F238E27FC236}">
              <a16:creationId xmlns:a16="http://schemas.microsoft.com/office/drawing/2014/main" id="{00000000-0008-0000-0200-000075010000}"/>
            </a:ext>
          </a:extLst>
        </xdr:cNvPr>
        <xdr:cNvSpPr txBox="1"/>
      </xdr:nvSpPr>
      <xdr:spPr>
        <a:xfrm>
          <a:off x="9391727"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95266</xdr:rowOff>
    </xdr:from>
    <xdr:ext cx="469744" cy="259045"/>
    <xdr:sp macro="" textlink="">
      <xdr:nvSpPr>
        <xdr:cNvPr id="374" name="n_2mainValue【福祉施設】&#10;一人当たり面積">
          <a:extLst>
            <a:ext uri="{FF2B5EF4-FFF2-40B4-BE49-F238E27FC236}">
              <a16:creationId xmlns:a16="http://schemas.microsoft.com/office/drawing/2014/main" id="{00000000-0008-0000-0200-000076010000}"/>
            </a:ext>
          </a:extLst>
        </xdr:cNvPr>
        <xdr:cNvSpPr txBox="1"/>
      </xdr:nvSpPr>
      <xdr:spPr>
        <a:xfrm>
          <a:off x="8515427"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53357</xdr:rowOff>
    </xdr:from>
    <xdr:ext cx="469744" cy="259045"/>
    <xdr:sp macro="" textlink="">
      <xdr:nvSpPr>
        <xdr:cNvPr id="375" name="n_3mainValue【福祉施設】&#10;一人当たり面積">
          <a:extLst>
            <a:ext uri="{FF2B5EF4-FFF2-40B4-BE49-F238E27FC236}">
              <a16:creationId xmlns:a16="http://schemas.microsoft.com/office/drawing/2014/main" id="{00000000-0008-0000-0200-000077010000}"/>
            </a:ext>
          </a:extLst>
        </xdr:cNvPr>
        <xdr:cNvSpPr txBox="1"/>
      </xdr:nvSpPr>
      <xdr:spPr>
        <a:xfrm>
          <a:off x="7626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53357</xdr:rowOff>
    </xdr:from>
    <xdr:ext cx="469744" cy="259045"/>
    <xdr:sp macro="" textlink="">
      <xdr:nvSpPr>
        <xdr:cNvPr id="376" name="n_4mainValue【福祉施設】&#10;一人当たり面積">
          <a:extLst>
            <a:ext uri="{FF2B5EF4-FFF2-40B4-BE49-F238E27FC236}">
              <a16:creationId xmlns:a16="http://schemas.microsoft.com/office/drawing/2014/main" id="{00000000-0008-0000-0200-000078010000}"/>
            </a:ext>
          </a:extLst>
        </xdr:cNvPr>
        <xdr:cNvSpPr txBox="1"/>
      </xdr:nvSpPr>
      <xdr:spPr>
        <a:xfrm>
          <a:off x="6737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00000000-0008-0000-0200-000079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00000000-0008-0000-0200-00007A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00000000-0008-0000-0200-00007B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200-00007C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200-00007D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200-00007E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200-00007F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00000000-0008-0000-0200-000080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00000000-0008-0000-0200-000081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00000000-0008-0000-0200-000082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00000000-0008-0000-0200-000083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a:extLst>
            <a:ext uri="{FF2B5EF4-FFF2-40B4-BE49-F238E27FC236}">
              <a16:creationId xmlns:a16="http://schemas.microsoft.com/office/drawing/2014/main" id="{00000000-0008-0000-0200-000084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a:extLst>
            <a:ext uri="{FF2B5EF4-FFF2-40B4-BE49-F238E27FC236}">
              <a16:creationId xmlns:a16="http://schemas.microsoft.com/office/drawing/2014/main" id="{00000000-0008-0000-0200-000085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a:extLst>
            <a:ext uri="{FF2B5EF4-FFF2-40B4-BE49-F238E27FC236}">
              <a16:creationId xmlns:a16="http://schemas.microsoft.com/office/drawing/2014/main" id="{00000000-0008-0000-0200-000087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a:extLst>
            <a:ext uri="{FF2B5EF4-FFF2-40B4-BE49-F238E27FC236}">
              <a16:creationId xmlns:a16="http://schemas.microsoft.com/office/drawing/2014/main" id="{00000000-0008-0000-0200-000089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a:extLst>
            <a:ext uri="{FF2B5EF4-FFF2-40B4-BE49-F238E27FC236}">
              <a16:creationId xmlns:a16="http://schemas.microsoft.com/office/drawing/2014/main" id="{00000000-0008-0000-0200-00008C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a:extLst>
            <a:ext uri="{FF2B5EF4-FFF2-40B4-BE49-F238E27FC236}">
              <a16:creationId xmlns:a16="http://schemas.microsoft.com/office/drawing/2014/main" id="{00000000-0008-0000-0200-00008E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00000000-0008-0000-0200-000090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00000000-0008-0000-0200-000091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130084</xdr:rowOff>
    </xdr:from>
    <xdr:to>
      <xdr:col>24</xdr:col>
      <xdr:colOff>62865</xdr:colOff>
      <xdr:row>109</xdr:row>
      <xdr:rowOff>35379</xdr:rowOff>
    </xdr:to>
    <xdr:cxnSp macro="">
      <xdr:nvCxnSpPr>
        <xdr:cNvPr id="402" name="直線コネクタ 401">
          <a:extLst>
            <a:ext uri="{FF2B5EF4-FFF2-40B4-BE49-F238E27FC236}">
              <a16:creationId xmlns:a16="http://schemas.microsoft.com/office/drawing/2014/main" id="{00000000-0008-0000-0200-000092010000}"/>
            </a:ext>
          </a:extLst>
        </xdr:cNvPr>
        <xdr:cNvCxnSpPr/>
      </xdr:nvCxnSpPr>
      <xdr:spPr>
        <a:xfrm flipV="1">
          <a:off x="4634865" y="172750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3" name="【市民会館】&#10;有形固定資産減価償却率最小値テキスト">
          <a:extLst>
            <a:ext uri="{FF2B5EF4-FFF2-40B4-BE49-F238E27FC236}">
              <a16:creationId xmlns:a16="http://schemas.microsoft.com/office/drawing/2014/main" id="{00000000-0008-0000-0200-000093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76761</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00000000-0008-0000-0200-000095010000}"/>
            </a:ext>
          </a:extLst>
        </xdr:cNvPr>
        <xdr:cNvSpPr txBox="1"/>
      </xdr:nvSpPr>
      <xdr:spPr>
        <a:xfrm>
          <a:off x="4673600" y="1705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130084</xdr:rowOff>
    </xdr:from>
    <xdr:to>
      <xdr:col>24</xdr:col>
      <xdr:colOff>152400</xdr:colOff>
      <xdr:row>100</xdr:row>
      <xdr:rowOff>130084</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a:off x="4546600" y="1727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16890</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00000000-0008-0000-0200-000097010000}"/>
            </a:ext>
          </a:extLst>
        </xdr:cNvPr>
        <xdr:cNvSpPr txBox="1"/>
      </xdr:nvSpPr>
      <xdr:spPr>
        <a:xfrm>
          <a:off x="4673600" y="17847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38463</xdr:rowOff>
    </xdr:from>
    <xdr:to>
      <xdr:col>24</xdr:col>
      <xdr:colOff>114300</xdr:colOff>
      <xdr:row>104</xdr:row>
      <xdr:rowOff>140063</xdr:rowOff>
    </xdr:to>
    <xdr:sp macro="" textlink="">
      <xdr:nvSpPr>
        <xdr:cNvPr id="408" name="フローチャート: 判断 407">
          <a:extLst>
            <a:ext uri="{FF2B5EF4-FFF2-40B4-BE49-F238E27FC236}">
              <a16:creationId xmlns:a16="http://schemas.microsoft.com/office/drawing/2014/main" id="{00000000-0008-0000-0200-000098010000}"/>
            </a:ext>
          </a:extLst>
        </xdr:cNvPr>
        <xdr:cNvSpPr/>
      </xdr:nvSpPr>
      <xdr:spPr>
        <a:xfrm>
          <a:off x="45847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31931</xdr:rowOff>
    </xdr:from>
    <xdr:to>
      <xdr:col>20</xdr:col>
      <xdr:colOff>38100</xdr:colOff>
      <xdr:row>104</xdr:row>
      <xdr:rowOff>133531</xdr:rowOff>
    </xdr:to>
    <xdr:sp macro="" textlink="">
      <xdr:nvSpPr>
        <xdr:cNvPr id="409" name="フローチャート: 判断 408">
          <a:extLst>
            <a:ext uri="{FF2B5EF4-FFF2-40B4-BE49-F238E27FC236}">
              <a16:creationId xmlns:a16="http://schemas.microsoft.com/office/drawing/2014/main" id="{00000000-0008-0000-0200-000099010000}"/>
            </a:ext>
          </a:extLst>
        </xdr:cNvPr>
        <xdr:cNvSpPr/>
      </xdr:nvSpPr>
      <xdr:spPr>
        <a:xfrm>
          <a:off x="3746500" y="1786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167458</xdr:rowOff>
    </xdr:from>
    <xdr:to>
      <xdr:col>15</xdr:col>
      <xdr:colOff>101600</xdr:colOff>
      <xdr:row>104</xdr:row>
      <xdr:rowOff>97608</xdr:rowOff>
    </xdr:to>
    <xdr:sp macro="" textlink="">
      <xdr:nvSpPr>
        <xdr:cNvPr id="410" name="フローチャート: 判断 409">
          <a:extLst>
            <a:ext uri="{FF2B5EF4-FFF2-40B4-BE49-F238E27FC236}">
              <a16:creationId xmlns:a16="http://schemas.microsoft.com/office/drawing/2014/main" id="{00000000-0008-0000-0200-00009A010000}"/>
            </a:ext>
          </a:extLst>
        </xdr:cNvPr>
        <xdr:cNvSpPr/>
      </xdr:nvSpPr>
      <xdr:spPr>
        <a:xfrm>
          <a:off x="2857500" y="1782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61323</xdr:rowOff>
    </xdr:from>
    <xdr:to>
      <xdr:col>10</xdr:col>
      <xdr:colOff>165100</xdr:colOff>
      <xdr:row>104</xdr:row>
      <xdr:rowOff>162923</xdr:rowOff>
    </xdr:to>
    <xdr:sp macro="" textlink="">
      <xdr:nvSpPr>
        <xdr:cNvPr id="411" name="フローチャート: 判断 410">
          <a:extLst>
            <a:ext uri="{FF2B5EF4-FFF2-40B4-BE49-F238E27FC236}">
              <a16:creationId xmlns:a16="http://schemas.microsoft.com/office/drawing/2014/main" id="{00000000-0008-0000-0200-00009B010000}"/>
            </a:ext>
          </a:extLst>
        </xdr:cNvPr>
        <xdr:cNvSpPr/>
      </xdr:nvSpPr>
      <xdr:spPr>
        <a:xfrm>
          <a:off x="1968500" y="1789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77651</xdr:rowOff>
    </xdr:from>
    <xdr:to>
      <xdr:col>6</xdr:col>
      <xdr:colOff>38100</xdr:colOff>
      <xdr:row>105</xdr:row>
      <xdr:rowOff>7801</xdr:rowOff>
    </xdr:to>
    <xdr:sp macro="" textlink="">
      <xdr:nvSpPr>
        <xdr:cNvPr id="412" name="フローチャート: 判断 411">
          <a:extLst>
            <a:ext uri="{FF2B5EF4-FFF2-40B4-BE49-F238E27FC236}">
              <a16:creationId xmlns:a16="http://schemas.microsoft.com/office/drawing/2014/main" id="{00000000-0008-0000-0200-00009C010000}"/>
            </a:ext>
          </a:extLst>
        </xdr:cNvPr>
        <xdr:cNvSpPr/>
      </xdr:nvSpPr>
      <xdr:spPr>
        <a:xfrm>
          <a:off x="1079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200-00009E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36830</xdr:rowOff>
    </xdr:from>
    <xdr:to>
      <xdr:col>24</xdr:col>
      <xdr:colOff>114300</xdr:colOff>
      <xdr:row>102</xdr:row>
      <xdr:rowOff>138430</xdr:rowOff>
    </xdr:to>
    <xdr:sp macro="" textlink="">
      <xdr:nvSpPr>
        <xdr:cNvPr id="418" name="楕円 417">
          <a:extLst>
            <a:ext uri="{FF2B5EF4-FFF2-40B4-BE49-F238E27FC236}">
              <a16:creationId xmlns:a16="http://schemas.microsoft.com/office/drawing/2014/main" id="{00000000-0008-0000-0200-0000A2010000}"/>
            </a:ext>
          </a:extLst>
        </xdr:cNvPr>
        <xdr:cNvSpPr/>
      </xdr:nvSpPr>
      <xdr:spPr>
        <a:xfrm>
          <a:off x="4584700" y="1752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59707</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00000000-0008-0000-0200-0000A3010000}"/>
            </a:ext>
          </a:extLst>
        </xdr:cNvPr>
        <xdr:cNvSpPr txBox="1"/>
      </xdr:nvSpPr>
      <xdr:spPr>
        <a:xfrm>
          <a:off x="4673600" y="1737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157662</xdr:rowOff>
    </xdr:from>
    <xdr:to>
      <xdr:col>20</xdr:col>
      <xdr:colOff>38100</xdr:colOff>
      <xdr:row>102</xdr:row>
      <xdr:rowOff>87812</xdr:rowOff>
    </xdr:to>
    <xdr:sp macro="" textlink="">
      <xdr:nvSpPr>
        <xdr:cNvPr id="420" name="楕円 419">
          <a:extLst>
            <a:ext uri="{FF2B5EF4-FFF2-40B4-BE49-F238E27FC236}">
              <a16:creationId xmlns:a16="http://schemas.microsoft.com/office/drawing/2014/main" id="{00000000-0008-0000-0200-0000A4010000}"/>
            </a:ext>
          </a:extLst>
        </xdr:cNvPr>
        <xdr:cNvSpPr/>
      </xdr:nvSpPr>
      <xdr:spPr>
        <a:xfrm>
          <a:off x="3746500" y="17474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37012</xdr:rowOff>
    </xdr:from>
    <xdr:to>
      <xdr:col>24</xdr:col>
      <xdr:colOff>63500</xdr:colOff>
      <xdr:row>102</xdr:row>
      <xdr:rowOff>87630</xdr:rowOff>
    </xdr:to>
    <xdr:cxnSp macro="">
      <xdr:nvCxnSpPr>
        <xdr:cNvPr id="421" name="直線コネクタ 420">
          <a:extLst>
            <a:ext uri="{FF2B5EF4-FFF2-40B4-BE49-F238E27FC236}">
              <a16:creationId xmlns:a16="http://schemas.microsoft.com/office/drawing/2014/main" id="{00000000-0008-0000-0200-0000A5010000}"/>
            </a:ext>
          </a:extLst>
        </xdr:cNvPr>
        <xdr:cNvCxnSpPr/>
      </xdr:nvCxnSpPr>
      <xdr:spPr>
        <a:xfrm>
          <a:off x="3797300" y="17524912"/>
          <a:ext cx="8382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2539</xdr:rowOff>
    </xdr:from>
    <xdr:to>
      <xdr:col>15</xdr:col>
      <xdr:colOff>101600</xdr:colOff>
      <xdr:row>103</xdr:row>
      <xdr:rowOff>104139</xdr:rowOff>
    </xdr:to>
    <xdr:sp macro="" textlink="">
      <xdr:nvSpPr>
        <xdr:cNvPr id="422" name="楕円 421">
          <a:extLst>
            <a:ext uri="{FF2B5EF4-FFF2-40B4-BE49-F238E27FC236}">
              <a16:creationId xmlns:a16="http://schemas.microsoft.com/office/drawing/2014/main" id="{00000000-0008-0000-0200-0000A6010000}"/>
            </a:ext>
          </a:extLst>
        </xdr:cNvPr>
        <xdr:cNvSpPr/>
      </xdr:nvSpPr>
      <xdr:spPr>
        <a:xfrm>
          <a:off x="285750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37012</xdr:rowOff>
    </xdr:from>
    <xdr:to>
      <xdr:col>19</xdr:col>
      <xdr:colOff>177800</xdr:colOff>
      <xdr:row>103</xdr:row>
      <xdr:rowOff>53339</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flipV="1">
          <a:off x="2908300" y="17524912"/>
          <a:ext cx="889000" cy="187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72752</xdr:rowOff>
    </xdr:from>
    <xdr:to>
      <xdr:col>10</xdr:col>
      <xdr:colOff>165100</xdr:colOff>
      <xdr:row>105</xdr:row>
      <xdr:rowOff>2902</xdr:rowOff>
    </xdr:to>
    <xdr:sp macro="" textlink="">
      <xdr:nvSpPr>
        <xdr:cNvPr id="424" name="楕円 423">
          <a:extLst>
            <a:ext uri="{FF2B5EF4-FFF2-40B4-BE49-F238E27FC236}">
              <a16:creationId xmlns:a16="http://schemas.microsoft.com/office/drawing/2014/main" id="{00000000-0008-0000-0200-0000A8010000}"/>
            </a:ext>
          </a:extLst>
        </xdr:cNvPr>
        <xdr:cNvSpPr/>
      </xdr:nvSpPr>
      <xdr:spPr>
        <a:xfrm>
          <a:off x="1968500" y="1790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53339</xdr:rowOff>
    </xdr:from>
    <xdr:to>
      <xdr:col>15</xdr:col>
      <xdr:colOff>50800</xdr:colOff>
      <xdr:row>104</xdr:row>
      <xdr:rowOff>123552</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flipV="1">
          <a:off x="2019300" y="17712689"/>
          <a:ext cx="889000" cy="24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36830</xdr:rowOff>
    </xdr:from>
    <xdr:to>
      <xdr:col>6</xdr:col>
      <xdr:colOff>38100</xdr:colOff>
      <xdr:row>104</xdr:row>
      <xdr:rowOff>138430</xdr:rowOff>
    </xdr:to>
    <xdr:sp macro="" textlink="">
      <xdr:nvSpPr>
        <xdr:cNvPr id="426" name="楕円 425">
          <a:extLst>
            <a:ext uri="{FF2B5EF4-FFF2-40B4-BE49-F238E27FC236}">
              <a16:creationId xmlns:a16="http://schemas.microsoft.com/office/drawing/2014/main" id="{00000000-0008-0000-0200-0000AA010000}"/>
            </a:ext>
          </a:extLst>
        </xdr:cNvPr>
        <xdr:cNvSpPr/>
      </xdr:nvSpPr>
      <xdr:spPr>
        <a:xfrm>
          <a:off x="10795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87630</xdr:rowOff>
    </xdr:from>
    <xdr:to>
      <xdr:col>10</xdr:col>
      <xdr:colOff>114300</xdr:colOff>
      <xdr:row>104</xdr:row>
      <xdr:rowOff>123552</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a:off x="1130300" y="17918430"/>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124658</xdr:rowOff>
    </xdr:from>
    <xdr:ext cx="405111" cy="259045"/>
    <xdr:sp macro="" textlink="">
      <xdr:nvSpPr>
        <xdr:cNvPr id="428" name="n_1aveValue【市民会館】&#10;有形固定資産減価償却率">
          <a:extLst>
            <a:ext uri="{FF2B5EF4-FFF2-40B4-BE49-F238E27FC236}">
              <a16:creationId xmlns:a16="http://schemas.microsoft.com/office/drawing/2014/main" id="{00000000-0008-0000-0200-0000AC010000}"/>
            </a:ext>
          </a:extLst>
        </xdr:cNvPr>
        <xdr:cNvSpPr txBox="1"/>
      </xdr:nvSpPr>
      <xdr:spPr>
        <a:xfrm>
          <a:off x="3582044" y="1795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88735</xdr:rowOff>
    </xdr:from>
    <xdr:ext cx="405111" cy="259045"/>
    <xdr:sp macro="" textlink="">
      <xdr:nvSpPr>
        <xdr:cNvPr id="429" name="n_2aveValue【市民会館】&#10;有形固定資産減価償却率">
          <a:extLst>
            <a:ext uri="{FF2B5EF4-FFF2-40B4-BE49-F238E27FC236}">
              <a16:creationId xmlns:a16="http://schemas.microsoft.com/office/drawing/2014/main" id="{00000000-0008-0000-0200-0000AD010000}"/>
            </a:ext>
          </a:extLst>
        </xdr:cNvPr>
        <xdr:cNvSpPr txBox="1"/>
      </xdr:nvSpPr>
      <xdr:spPr>
        <a:xfrm>
          <a:off x="2705744" y="17919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8000</xdr:rowOff>
    </xdr:from>
    <xdr:ext cx="405111" cy="259045"/>
    <xdr:sp macro="" textlink="">
      <xdr:nvSpPr>
        <xdr:cNvPr id="430" name="n_3aveValue【市民会館】&#10;有形固定資産減価償却率">
          <a:extLst>
            <a:ext uri="{FF2B5EF4-FFF2-40B4-BE49-F238E27FC236}">
              <a16:creationId xmlns:a16="http://schemas.microsoft.com/office/drawing/2014/main" id="{00000000-0008-0000-0200-0000AE010000}"/>
            </a:ext>
          </a:extLst>
        </xdr:cNvPr>
        <xdr:cNvSpPr txBox="1"/>
      </xdr:nvSpPr>
      <xdr:spPr>
        <a:xfrm>
          <a:off x="1816744" y="1766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170378</xdr:rowOff>
    </xdr:from>
    <xdr:ext cx="405111" cy="259045"/>
    <xdr:sp macro="" textlink="">
      <xdr:nvSpPr>
        <xdr:cNvPr id="431" name="n_4aveValue【市民会館】&#10;有形固定資産減価償却率">
          <a:extLst>
            <a:ext uri="{FF2B5EF4-FFF2-40B4-BE49-F238E27FC236}">
              <a16:creationId xmlns:a16="http://schemas.microsoft.com/office/drawing/2014/main" id="{00000000-0008-0000-0200-0000AF010000}"/>
            </a:ext>
          </a:extLst>
        </xdr:cNvPr>
        <xdr:cNvSpPr txBox="1"/>
      </xdr:nvSpPr>
      <xdr:spPr>
        <a:xfrm>
          <a:off x="927744"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104339</xdr:rowOff>
    </xdr:from>
    <xdr:ext cx="405111" cy="259045"/>
    <xdr:sp macro="" textlink="">
      <xdr:nvSpPr>
        <xdr:cNvPr id="432" name="n_1mainValue【市民会館】&#10;有形固定資産減価償却率">
          <a:extLst>
            <a:ext uri="{FF2B5EF4-FFF2-40B4-BE49-F238E27FC236}">
              <a16:creationId xmlns:a16="http://schemas.microsoft.com/office/drawing/2014/main" id="{00000000-0008-0000-0200-0000B0010000}"/>
            </a:ext>
          </a:extLst>
        </xdr:cNvPr>
        <xdr:cNvSpPr txBox="1"/>
      </xdr:nvSpPr>
      <xdr:spPr>
        <a:xfrm>
          <a:off x="3582044" y="17249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120666</xdr:rowOff>
    </xdr:from>
    <xdr:ext cx="405111" cy="259045"/>
    <xdr:sp macro="" textlink="">
      <xdr:nvSpPr>
        <xdr:cNvPr id="433" name="n_2mainValue【市民会館】&#10;有形固定資産減価償却率">
          <a:extLst>
            <a:ext uri="{FF2B5EF4-FFF2-40B4-BE49-F238E27FC236}">
              <a16:creationId xmlns:a16="http://schemas.microsoft.com/office/drawing/2014/main" id="{00000000-0008-0000-0200-0000B1010000}"/>
            </a:ext>
          </a:extLst>
        </xdr:cNvPr>
        <xdr:cNvSpPr txBox="1"/>
      </xdr:nvSpPr>
      <xdr:spPr>
        <a:xfrm>
          <a:off x="2705744" y="1743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165479</xdr:rowOff>
    </xdr:from>
    <xdr:ext cx="405111" cy="259045"/>
    <xdr:sp macro="" textlink="">
      <xdr:nvSpPr>
        <xdr:cNvPr id="434" name="n_3mainValue【市民会館】&#10;有形固定資産減価償却率">
          <a:extLst>
            <a:ext uri="{FF2B5EF4-FFF2-40B4-BE49-F238E27FC236}">
              <a16:creationId xmlns:a16="http://schemas.microsoft.com/office/drawing/2014/main" id="{00000000-0008-0000-0200-0000B2010000}"/>
            </a:ext>
          </a:extLst>
        </xdr:cNvPr>
        <xdr:cNvSpPr txBox="1"/>
      </xdr:nvSpPr>
      <xdr:spPr>
        <a:xfrm>
          <a:off x="18167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154957</xdr:rowOff>
    </xdr:from>
    <xdr:ext cx="405111" cy="259045"/>
    <xdr:sp macro="" textlink="">
      <xdr:nvSpPr>
        <xdr:cNvPr id="435" name="n_4mainValue【市民会館】&#10;有形固定資産減価償却率">
          <a:extLst>
            <a:ext uri="{FF2B5EF4-FFF2-40B4-BE49-F238E27FC236}">
              <a16:creationId xmlns:a16="http://schemas.microsoft.com/office/drawing/2014/main" id="{00000000-0008-0000-0200-0000B3010000}"/>
            </a:ext>
          </a:extLst>
        </xdr:cNvPr>
        <xdr:cNvSpPr txBox="1"/>
      </xdr:nvSpPr>
      <xdr:spPr>
        <a:xfrm>
          <a:off x="9277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00000000-0008-0000-0200-0000B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00000000-0008-0000-0200-0000B5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00000000-0008-0000-0200-0000B6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00000000-0008-0000-0200-0000B7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00000000-0008-0000-0200-0000B8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200-0000B9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200-0000BA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00000000-0008-0000-0200-0000BB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00000000-0008-0000-0200-0000BC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00000000-0008-0000-0200-0000BD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00000000-0008-0000-0200-0000BE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00000000-0008-0000-0200-0000C0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00000000-0008-0000-0200-0000C2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00000000-0008-0000-0200-0000C3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00000000-0008-0000-0200-0000C4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00000000-0008-0000-0200-0000C5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00000000-0008-0000-0200-0000C7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00000000-0008-0000-0200-0000C9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00000000-0008-0000-0200-0000CA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95250</xdr:rowOff>
    </xdr:from>
    <xdr:to>
      <xdr:col>54</xdr:col>
      <xdr:colOff>189865</xdr:colOff>
      <xdr:row>108</xdr:row>
      <xdr:rowOff>118111</xdr:rowOff>
    </xdr:to>
    <xdr:cxnSp macro="">
      <xdr:nvCxnSpPr>
        <xdr:cNvPr id="459" name="直線コネクタ 458">
          <a:extLst>
            <a:ext uri="{FF2B5EF4-FFF2-40B4-BE49-F238E27FC236}">
              <a16:creationId xmlns:a16="http://schemas.microsoft.com/office/drawing/2014/main" id="{00000000-0008-0000-0200-0000CB010000}"/>
            </a:ext>
          </a:extLst>
        </xdr:cNvPr>
        <xdr:cNvCxnSpPr/>
      </xdr:nvCxnSpPr>
      <xdr:spPr>
        <a:xfrm flipV="1">
          <a:off x="10476865" y="17068800"/>
          <a:ext cx="0" cy="1565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121938</xdr:rowOff>
    </xdr:from>
    <xdr:ext cx="469744" cy="259045"/>
    <xdr:sp macro="" textlink="">
      <xdr:nvSpPr>
        <xdr:cNvPr id="460" name="【市民会館】&#10;一人当たり面積最小値テキスト">
          <a:extLst>
            <a:ext uri="{FF2B5EF4-FFF2-40B4-BE49-F238E27FC236}">
              <a16:creationId xmlns:a16="http://schemas.microsoft.com/office/drawing/2014/main" id="{00000000-0008-0000-0200-0000CC010000}"/>
            </a:ext>
          </a:extLst>
        </xdr:cNvPr>
        <xdr:cNvSpPr txBox="1"/>
      </xdr:nvSpPr>
      <xdr:spPr>
        <a:xfrm>
          <a:off x="10515600" y="1863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118111</xdr:rowOff>
    </xdr:from>
    <xdr:to>
      <xdr:col>55</xdr:col>
      <xdr:colOff>88900</xdr:colOff>
      <xdr:row>108</xdr:row>
      <xdr:rowOff>118111</xdr:rowOff>
    </xdr:to>
    <xdr:cxnSp macro="">
      <xdr:nvCxnSpPr>
        <xdr:cNvPr id="461" name="直線コネクタ 460">
          <a:extLst>
            <a:ext uri="{FF2B5EF4-FFF2-40B4-BE49-F238E27FC236}">
              <a16:creationId xmlns:a16="http://schemas.microsoft.com/office/drawing/2014/main" id="{00000000-0008-0000-0200-0000CD010000}"/>
            </a:ext>
          </a:extLst>
        </xdr:cNvPr>
        <xdr:cNvCxnSpPr/>
      </xdr:nvCxnSpPr>
      <xdr:spPr>
        <a:xfrm>
          <a:off x="10388600" y="18634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41927</xdr:rowOff>
    </xdr:from>
    <xdr:ext cx="469744" cy="259045"/>
    <xdr:sp macro="" textlink="">
      <xdr:nvSpPr>
        <xdr:cNvPr id="462" name="【市民会館】&#10;一人当たり面積最大値テキスト">
          <a:extLst>
            <a:ext uri="{FF2B5EF4-FFF2-40B4-BE49-F238E27FC236}">
              <a16:creationId xmlns:a16="http://schemas.microsoft.com/office/drawing/2014/main" id="{00000000-0008-0000-0200-0000CE010000}"/>
            </a:ext>
          </a:extLst>
        </xdr:cNvPr>
        <xdr:cNvSpPr txBox="1"/>
      </xdr:nvSpPr>
      <xdr:spPr>
        <a:xfrm>
          <a:off x="10515600" y="1684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95250</xdr:rowOff>
    </xdr:from>
    <xdr:to>
      <xdr:col>55</xdr:col>
      <xdr:colOff>88900</xdr:colOff>
      <xdr:row>99</xdr:row>
      <xdr:rowOff>95250</xdr:rowOff>
    </xdr:to>
    <xdr:cxnSp macro="">
      <xdr:nvCxnSpPr>
        <xdr:cNvPr id="463" name="直線コネクタ 462">
          <a:extLst>
            <a:ext uri="{FF2B5EF4-FFF2-40B4-BE49-F238E27FC236}">
              <a16:creationId xmlns:a16="http://schemas.microsoft.com/office/drawing/2014/main" id="{00000000-0008-0000-0200-0000CF010000}"/>
            </a:ext>
          </a:extLst>
        </xdr:cNvPr>
        <xdr:cNvCxnSpPr/>
      </xdr:nvCxnSpPr>
      <xdr:spPr>
        <a:xfrm>
          <a:off x="10388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170197</xdr:rowOff>
    </xdr:from>
    <xdr:ext cx="469744" cy="259045"/>
    <xdr:sp macro="" textlink="">
      <xdr:nvSpPr>
        <xdr:cNvPr id="464" name="【市民会館】&#10;一人当たり面積平均値テキスト">
          <a:extLst>
            <a:ext uri="{FF2B5EF4-FFF2-40B4-BE49-F238E27FC236}">
              <a16:creationId xmlns:a16="http://schemas.microsoft.com/office/drawing/2014/main" id="{00000000-0008-0000-0200-0000D0010000}"/>
            </a:ext>
          </a:extLst>
        </xdr:cNvPr>
        <xdr:cNvSpPr txBox="1"/>
      </xdr:nvSpPr>
      <xdr:spPr>
        <a:xfrm>
          <a:off x="10515600" y="18000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147320</xdr:rowOff>
    </xdr:from>
    <xdr:to>
      <xdr:col>55</xdr:col>
      <xdr:colOff>50800</xdr:colOff>
      <xdr:row>106</xdr:row>
      <xdr:rowOff>77470</xdr:rowOff>
    </xdr:to>
    <xdr:sp macro="" textlink="">
      <xdr:nvSpPr>
        <xdr:cNvPr id="465" name="フローチャート: 判断 464">
          <a:extLst>
            <a:ext uri="{FF2B5EF4-FFF2-40B4-BE49-F238E27FC236}">
              <a16:creationId xmlns:a16="http://schemas.microsoft.com/office/drawing/2014/main" id="{00000000-0008-0000-0200-0000D1010000}"/>
            </a:ext>
          </a:extLst>
        </xdr:cNvPr>
        <xdr:cNvSpPr/>
      </xdr:nvSpPr>
      <xdr:spPr>
        <a:xfrm>
          <a:off x="104267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158750</xdr:rowOff>
    </xdr:from>
    <xdr:to>
      <xdr:col>50</xdr:col>
      <xdr:colOff>165100</xdr:colOff>
      <xdr:row>106</xdr:row>
      <xdr:rowOff>88900</xdr:rowOff>
    </xdr:to>
    <xdr:sp macro="" textlink="">
      <xdr:nvSpPr>
        <xdr:cNvPr id="466" name="フローチャート: 判断 465">
          <a:extLst>
            <a:ext uri="{FF2B5EF4-FFF2-40B4-BE49-F238E27FC236}">
              <a16:creationId xmlns:a16="http://schemas.microsoft.com/office/drawing/2014/main" id="{00000000-0008-0000-0200-0000D2010000}"/>
            </a:ext>
          </a:extLst>
        </xdr:cNvPr>
        <xdr:cNvSpPr/>
      </xdr:nvSpPr>
      <xdr:spPr>
        <a:xfrm>
          <a:off x="9588500" y="181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162561</xdr:rowOff>
    </xdr:from>
    <xdr:to>
      <xdr:col>46</xdr:col>
      <xdr:colOff>38100</xdr:colOff>
      <xdr:row>106</xdr:row>
      <xdr:rowOff>92711</xdr:rowOff>
    </xdr:to>
    <xdr:sp macro="" textlink="">
      <xdr:nvSpPr>
        <xdr:cNvPr id="467" name="フローチャート: 判断 466">
          <a:extLst>
            <a:ext uri="{FF2B5EF4-FFF2-40B4-BE49-F238E27FC236}">
              <a16:creationId xmlns:a16="http://schemas.microsoft.com/office/drawing/2014/main" id="{00000000-0008-0000-0200-0000D3010000}"/>
            </a:ext>
          </a:extLst>
        </xdr:cNvPr>
        <xdr:cNvSpPr/>
      </xdr:nvSpPr>
      <xdr:spPr>
        <a:xfrm>
          <a:off x="8699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135889</xdr:rowOff>
    </xdr:from>
    <xdr:to>
      <xdr:col>41</xdr:col>
      <xdr:colOff>101600</xdr:colOff>
      <xdr:row>106</xdr:row>
      <xdr:rowOff>66039</xdr:rowOff>
    </xdr:to>
    <xdr:sp macro="" textlink="">
      <xdr:nvSpPr>
        <xdr:cNvPr id="468" name="フローチャート: 判断 467">
          <a:extLst>
            <a:ext uri="{FF2B5EF4-FFF2-40B4-BE49-F238E27FC236}">
              <a16:creationId xmlns:a16="http://schemas.microsoft.com/office/drawing/2014/main" id="{00000000-0008-0000-0200-0000D4010000}"/>
            </a:ext>
          </a:extLst>
        </xdr:cNvPr>
        <xdr:cNvSpPr/>
      </xdr:nvSpPr>
      <xdr:spPr>
        <a:xfrm>
          <a:off x="7810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170180</xdr:rowOff>
    </xdr:from>
    <xdr:to>
      <xdr:col>36</xdr:col>
      <xdr:colOff>165100</xdr:colOff>
      <xdr:row>106</xdr:row>
      <xdr:rowOff>100330</xdr:rowOff>
    </xdr:to>
    <xdr:sp macro="" textlink="">
      <xdr:nvSpPr>
        <xdr:cNvPr id="469" name="フローチャート: 判断 468">
          <a:extLst>
            <a:ext uri="{FF2B5EF4-FFF2-40B4-BE49-F238E27FC236}">
              <a16:creationId xmlns:a16="http://schemas.microsoft.com/office/drawing/2014/main" id="{00000000-0008-0000-0200-0000D5010000}"/>
            </a:ext>
          </a:extLst>
        </xdr:cNvPr>
        <xdr:cNvSpPr/>
      </xdr:nvSpPr>
      <xdr:spPr>
        <a:xfrm>
          <a:off x="6921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0000000-0008-0000-0200-0000D6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200-0000D7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71120</xdr:rowOff>
    </xdr:from>
    <xdr:to>
      <xdr:col>55</xdr:col>
      <xdr:colOff>50800</xdr:colOff>
      <xdr:row>107</xdr:row>
      <xdr:rowOff>1270</xdr:rowOff>
    </xdr:to>
    <xdr:sp macro="" textlink="">
      <xdr:nvSpPr>
        <xdr:cNvPr id="475" name="楕円 474">
          <a:extLst>
            <a:ext uri="{FF2B5EF4-FFF2-40B4-BE49-F238E27FC236}">
              <a16:creationId xmlns:a16="http://schemas.microsoft.com/office/drawing/2014/main" id="{00000000-0008-0000-0200-0000DB010000}"/>
            </a:ext>
          </a:extLst>
        </xdr:cNvPr>
        <xdr:cNvSpPr/>
      </xdr:nvSpPr>
      <xdr:spPr>
        <a:xfrm>
          <a:off x="104267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49547</xdr:rowOff>
    </xdr:from>
    <xdr:ext cx="469744" cy="259045"/>
    <xdr:sp macro="" textlink="">
      <xdr:nvSpPr>
        <xdr:cNvPr id="476" name="【市民会館】&#10;一人当たり面積該当値テキスト">
          <a:extLst>
            <a:ext uri="{FF2B5EF4-FFF2-40B4-BE49-F238E27FC236}">
              <a16:creationId xmlns:a16="http://schemas.microsoft.com/office/drawing/2014/main" id="{00000000-0008-0000-0200-0000DC010000}"/>
            </a:ext>
          </a:extLst>
        </xdr:cNvPr>
        <xdr:cNvSpPr txBox="1"/>
      </xdr:nvSpPr>
      <xdr:spPr>
        <a:xfrm>
          <a:off x="10515600"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74930</xdr:rowOff>
    </xdr:from>
    <xdr:to>
      <xdr:col>50</xdr:col>
      <xdr:colOff>165100</xdr:colOff>
      <xdr:row>107</xdr:row>
      <xdr:rowOff>5080</xdr:rowOff>
    </xdr:to>
    <xdr:sp macro="" textlink="">
      <xdr:nvSpPr>
        <xdr:cNvPr id="477" name="楕円 476">
          <a:extLst>
            <a:ext uri="{FF2B5EF4-FFF2-40B4-BE49-F238E27FC236}">
              <a16:creationId xmlns:a16="http://schemas.microsoft.com/office/drawing/2014/main" id="{00000000-0008-0000-0200-0000DD010000}"/>
            </a:ext>
          </a:extLst>
        </xdr:cNvPr>
        <xdr:cNvSpPr/>
      </xdr:nvSpPr>
      <xdr:spPr>
        <a:xfrm>
          <a:off x="95885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121920</xdr:rowOff>
    </xdr:from>
    <xdr:to>
      <xdr:col>55</xdr:col>
      <xdr:colOff>0</xdr:colOff>
      <xdr:row>106</xdr:row>
      <xdr:rowOff>125730</xdr:rowOff>
    </xdr:to>
    <xdr:cxnSp macro="">
      <xdr:nvCxnSpPr>
        <xdr:cNvPr id="478" name="直線コネクタ 477">
          <a:extLst>
            <a:ext uri="{FF2B5EF4-FFF2-40B4-BE49-F238E27FC236}">
              <a16:creationId xmlns:a16="http://schemas.microsoft.com/office/drawing/2014/main" id="{00000000-0008-0000-0200-0000DE010000}"/>
            </a:ext>
          </a:extLst>
        </xdr:cNvPr>
        <xdr:cNvCxnSpPr/>
      </xdr:nvCxnSpPr>
      <xdr:spPr>
        <a:xfrm flipV="1">
          <a:off x="9639300" y="182956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78739</xdr:rowOff>
    </xdr:from>
    <xdr:to>
      <xdr:col>46</xdr:col>
      <xdr:colOff>38100</xdr:colOff>
      <xdr:row>107</xdr:row>
      <xdr:rowOff>8889</xdr:rowOff>
    </xdr:to>
    <xdr:sp macro="" textlink="">
      <xdr:nvSpPr>
        <xdr:cNvPr id="479" name="楕円 478">
          <a:extLst>
            <a:ext uri="{FF2B5EF4-FFF2-40B4-BE49-F238E27FC236}">
              <a16:creationId xmlns:a16="http://schemas.microsoft.com/office/drawing/2014/main" id="{00000000-0008-0000-0200-0000DF010000}"/>
            </a:ext>
          </a:extLst>
        </xdr:cNvPr>
        <xdr:cNvSpPr/>
      </xdr:nvSpPr>
      <xdr:spPr>
        <a:xfrm>
          <a:off x="8699500" y="182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125730</xdr:rowOff>
    </xdr:from>
    <xdr:to>
      <xdr:col>50</xdr:col>
      <xdr:colOff>114300</xdr:colOff>
      <xdr:row>106</xdr:row>
      <xdr:rowOff>129539</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flipV="1">
          <a:off x="8750300" y="182994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55880</xdr:rowOff>
    </xdr:from>
    <xdr:to>
      <xdr:col>41</xdr:col>
      <xdr:colOff>101600</xdr:colOff>
      <xdr:row>105</xdr:row>
      <xdr:rowOff>157480</xdr:rowOff>
    </xdr:to>
    <xdr:sp macro="" textlink="">
      <xdr:nvSpPr>
        <xdr:cNvPr id="481" name="楕円 480">
          <a:extLst>
            <a:ext uri="{FF2B5EF4-FFF2-40B4-BE49-F238E27FC236}">
              <a16:creationId xmlns:a16="http://schemas.microsoft.com/office/drawing/2014/main" id="{00000000-0008-0000-0200-0000E1010000}"/>
            </a:ext>
          </a:extLst>
        </xdr:cNvPr>
        <xdr:cNvSpPr/>
      </xdr:nvSpPr>
      <xdr:spPr>
        <a:xfrm>
          <a:off x="7810500" y="1805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106680</xdr:rowOff>
    </xdr:from>
    <xdr:to>
      <xdr:col>45</xdr:col>
      <xdr:colOff>177800</xdr:colOff>
      <xdr:row>106</xdr:row>
      <xdr:rowOff>129539</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a:off x="7861300" y="18108930"/>
          <a:ext cx="889000" cy="19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63500</xdr:rowOff>
    </xdr:from>
    <xdr:to>
      <xdr:col>36</xdr:col>
      <xdr:colOff>165100</xdr:colOff>
      <xdr:row>105</xdr:row>
      <xdr:rowOff>165100</xdr:rowOff>
    </xdr:to>
    <xdr:sp macro="" textlink="">
      <xdr:nvSpPr>
        <xdr:cNvPr id="483" name="楕円 482">
          <a:extLst>
            <a:ext uri="{FF2B5EF4-FFF2-40B4-BE49-F238E27FC236}">
              <a16:creationId xmlns:a16="http://schemas.microsoft.com/office/drawing/2014/main" id="{00000000-0008-0000-0200-0000E3010000}"/>
            </a:ext>
          </a:extLst>
        </xdr:cNvPr>
        <xdr:cNvSpPr/>
      </xdr:nvSpPr>
      <xdr:spPr>
        <a:xfrm>
          <a:off x="6921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106680</xdr:rowOff>
    </xdr:from>
    <xdr:to>
      <xdr:col>41</xdr:col>
      <xdr:colOff>50800</xdr:colOff>
      <xdr:row>105</xdr:row>
      <xdr:rowOff>114300</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flipV="1">
          <a:off x="6972300" y="181089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105427</xdr:rowOff>
    </xdr:from>
    <xdr:ext cx="469744" cy="259045"/>
    <xdr:sp macro="" textlink="">
      <xdr:nvSpPr>
        <xdr:cNvPr id="485" name="n_1aveValue【市民会館】&#10;一人当たり面積">
          <a:extLst>
            <a:ext uri="{FF2B5EF4-FFF2-40B4-BE49-F238E27FC236}">
              <a16:creationId xmlns:a16="http://schemas.microsoft.com/office/drawing/2014/main" id="{00000000-0008-0000-0200-0000E5010000}"/>
            </a:ext>
          </a:extLst>
        </xdr:cNvPr>
        <xdr:cNvSpPr txBox="1"/>
      </xdr:nvSpPr>
      <xdr:spPr>
        <a:xfrm>
          <a:off x="9391727" y="1793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109238</xdr:rowOff>
    </xdr:from>
    <xdr:ext cx="469744" cy="259045"/>
    <xdr:sp macro="" textlink="">
      <xdr:nvSpPr>
        <xdr:cNvPr id="486" name="n_2aveValue【市民会館】&#10;一人当たり面積">
          <a:extLst>
            <a:ext uri="{FF2B5EF4-FFF2-40B4-BE49-F238E27FC236}">
              <a16:creationId xmlns:a16="http://schemas.microsoft.com/office/drawing/2014/main" id="{00000000-0008-0000-0200-0000E6010000}"/>
            </a:ext>
          </a:extLst>
        </xdr:cNvPr>
        <xdr:cNvSpPr txBox="1"/>
      </xdr:nvSpPr>
      <xdr:spPr>
        <a:xfrm>
          <a:off x="8515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57166</xdr:rowOff>
    </xdr:from>
    <xdr:ext cx="469744" cy="259045"/>
    <xdr:sp macro="" textlink="">
      <xdr:nvSpPr>
        <xdr:cNvPr id="487" name="n_3aveValue【市民会館】&#10;一人当たり面積">
          <a:extLst>
            <a:ext uri="{FF2B5EF4-FFF2-40B4-BE49-F238E27FC236}">
              <a16:creationId xmlns:a16="http://schemas.microsoft.com/office/drawing/2014/main" id="{00000000-0008-0000-0200-0000E7010000}"/>
            </a:ext>
          </a:extLst>
        </xdr:cNvPr>
        <xdr:cNvSpPr txBox="1"/>
      </xdr:nvSpPr>
      <xdr:spPr>
        <a:xfrm>
          <a:off x="7626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91457</xdr:rowOff>
    </xdr:from>
    <xdr:ext cx="469744" cy="259045"/>
    <xdr:sp macro="" textlink="">
      <xdr:nvSpPr>
        <xdr:cNvPr id="488" name="n_4aveValue【市民会館】&#10;一人当たり面積">
          <a:extLst>
            <a:ext uri="{FF2B5EF4-FFF2-40B4-BE49-F238E27FC236}">
              <a16:creationId xmlns:a16="http://schemas.microsoft.com/office/drawing/2014/main" id="{00000000-0008-0000-0200-0000E8010000}"/>
            </a:ext>
          </a:extLst>
        </xdr:cNvPr>
        <xdr:cNvSpPr txBox="1"/>
      </xdr:nvSpPr>
      <xdr:spPr>
        <a:xfrm>
          <a:off x="67374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167657</xdr:rowOff>
    </xdr:from>
    <xdr:ext cx="469744" cy="259045"/>
    <xdr:sp macro="" textlink="">
      <xdr:nvSpPr>
        <xdr:cNvPr id="489" name="n_1mainValue【市民会館】&#10;一人当たり面積">
          <a:extLst>
            <a:ext uri="{FF2B5EF4-FFF2-40B4-BE49-F238E27FC236}">
              <a16:creationId xmlns:a16="http://schemas.microsoft.com/office/drawing/2014/main" id="{00000000-0008-0000-0200-0000E9010000}"/>
            </a:ext>
          </a:extLst>
        </xdr:cNvPr>
        <xdr:cNvSpPr txBox="1"/>
      </xdr:nvSpPr>
      <xdr:spPr>
        <a:xfrm>
          <a:off x="9391727" y="1834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16</xdr:rowOff>
    </xdr:from>
    <xdr:ext cx="469744" cy="259045"/>
    <xdr:sp macro="" textlink="">
      <xdr:nvSpPr>
        <xdr:cNvPr id="490" name="n_2mainValue【市民会館】&#10;一人当たり面積">
          <a:extLst>
            <a:ext uri="{FF2B5EF4-FFF2-40B4-BE49-F238E27FC236}">
              <a16:creationId xmlns:a16="http://schemas.microsoft.com/office/drawing/2014/main" id="{00000000-0008-0000-0200-0000EA010000}"/>
            </a:ext>
          </a:extLst>
        </xdr:cNvPr>
        <xdr:cNvSpPr txBox="1"/>
      </xdr:nvSpPr>
      <xdr:spPr>
        <a:xfrm>
          <a:off x="8515427" y="1834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2557</xdr:rowOff>
    </xdr:from>
    <xdr:ext cx="469744" cy="259045"/>
    <xdr:sp macro="" textlink="">
      <xdr:nvSpPr>
        <xdr:cNvPr id="491" name="n_3mainValue【市民会館】&#10;一人当たり面積">
          <a:extLst>
            <a:ext uri="{FF2B5EF4-FFF2-40B4-BE49-F238E27FC236}">
              <a16:creationId xmlns:a16="http://schemas.microsoft.com/office/drawing/2014/main" id="{00000000-0008-0000-0200-0000EB010000}"/>
            </a:ext>
          </a:extLst>
        </xdr:cNvPr>
        <xdr:cNvSpPr txBox="1"/>
      </xdr:nvSpPr>
      <xdr:spPr>
        <a:xfrm>
          <a:off x="7626427" y="1783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10177</xdr:rowOff>
    </xdr:from>
    <xdr:ext cx="469744" cy="259045"/>
    <xdr:sp macro="" textlink="">
      <xdr:nvSpPr>
        <xdr:cNvPr id="492" name="n_4mainValue【市民会館】&#10;一人当たり面積">
          <a:extLst>
            <a:ext uri="{FF2B5EF4-FFF2-40B4-BE49-F238E27FC236}">
              <a16:creationId xmlns:a16="http://schemas.microsoft.com/office/drawing/2014/main" id="{00000000-0008-0000-0200-0000EC010000}"/>
            </a:ext>
          </a:extLst>
        </xdr:cNvPr>
        <xdr:cNvSpPr txBox="1"/>
      </xdr:nvSpPr>
      <xdr:spPr>
        <a:xfrm>
          <a:off x="6737427" y="178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00000000-0008-0000-0200-0000ED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00000000-0008-0000-0200-0000EE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00000000-0008-0000-0200-0000EF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00000000-0008-0000-0200-0000F0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00000000-0008-0000-0200-0000F1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200-0000F2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200-0000F3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00000000-0008-0000-0200-0000F4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00000000-0008-0000-0200-0000F6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a:extLst>
            <a:ext uri="{FF2B5EF4-FFF2-40B4-BE49-F238E27FC236}">
              <a16:creationId xmlns:a16="http://schemas.microsoft.com/office/drawing/2014/main" id="{00000000-0008-0000-0200-0000F8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a:extLst>
            <a:ext uri="{FF2B5EF4-FFF2-40B4-BE49-F238E27FC236}">
              <a16:creationId xmlns:a16="http://schemas.microsoft.com/office/drawing/2014/main" id="{00000000-0008-0000-0200-0000FD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a:extLst>
            <a:ext uri="{FF2B5EF4-FFF2-40B4-BE49-F238E27FC236}">
              <a16:creationId xmlns:a16="http://schemas.microsoft.com/office/drawing/2014/main" id="{00000000-0008-0000-0200-0000FF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a:extLst>
            <a:ext uri="{FF2B5EF4-FFF2-40B4-BE49-F238E27FC236}">
              <a16:creationId xmlns:a16="http://schemas.microsoft.com/office/drawing/2014/main" id="{00000000-0008-0000-0200-00000002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a:extLst>
            <a:ext uri="{FF2B5EF4-FFF2-40B4-BE49-F238E27FC236}">
              <a16:creationId xmlns:a16="http://schemas.microsoft.com/office/drawing/2014/main" id="{00000000-0008-0000-0200-00000102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a:extLst>
            <a:ext uri="{FF2B5EF4-FFF2-40B4-BE49-F238E27FC236}">
              <a16:creationId xmlns:a16="http://schemas.microsoft.com/office/drawing/2014/main" id="{00000000-0008-0000-0200-00000202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5" name="テキスト ボックス 514">
          <a:extLst>
            <a:ext uri="{FF2B5EF4-FFF2-40B4-BE49-F238E27FC236}">
              <a16:creationId xmlns:a16="http://schemas.microsoft.com/office/drawing/2014/main" id="{00000000-0008-0000-0200-00000302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00000000-0008-0000-0200-000004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00000000-0008-0000-0200-000005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7620</xdr:rowOff>
    </xdr:from>
    <xdr:to>
      <xdr:col>85</xdr:col>
      <xdr:colOff>126364</xdr:colOff>
      <xdr:row>42</xdr:row>
      <xdr:rowOff>92528</xdr:rowOff>
    </xdr:to>
    <xdr:cxnSp macro="">
      <xdr:nvCxnSpPr>
        <xdr:cNvPr id="518" name="直線コネクタ 517">
          <a:extLst>
            <a:ext uri="{FF2B5EF4-FFF2-40B4-BE49-F238E27FC236}">
              <a16:creationId xmlns:a16="http://schemas.microsoft.com/office/drawing/2014/main" id="{00000000-0008-0000-0200-000006020000}"/>
            </a:ext>
          </a:extLst>
        </xdr:cNvPr>
        <xdr:cNvCxnSpPr/>
      </xdr:nvCxnSpPr>
      <xdr:spPr>
        <a:xfrm flipV="1">
          <a:off x="16318864" y="5836920"/>
          <a:ext cx="0" cy="1456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00000000-0008-0000-0200-00000702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20" name="直線コネクタ 519">
          <a:extLst>
            <a:ext uri="{FF2B5EF4-FFF2-40B4-BE49-F238E27FC236}">
              <a16:creationId xmlns:a16="http://schemas.microsoft.com/office/drawing/2014/main" id="{00000000-0008-0000-0200-00000802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125747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00000000-0008-0000-0200-000009020000}"/>
            </a:ext>
          </a:extLst>
        </xdr:cNvPr>
        <xdr:cNvSpPr txBox="1"/>
      </xdr:nvSpPr>
      <xdr:spPr>
        <a:xfrm>
          <a:off x="16357600" y="561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7620</xdr:rowOff>
    </xdr:from>
    <xdr:to>
      <xdr:col>86</xdr:col>
      <xdr:colOff>25400</xdr:colOff>
      <xdr:row>34</xdr:row>
      <xdr:rowOff>7620</xdr:rowOff>
    </xdr:to>
    <xdr:cxnSp macro="">
      <xdr:nvCxnSpPr>
        <xdr:cNvPr id="522" name="直線コネクタ 521">
          <a:extLst>
            <a:ext uri="{FF2B5EF4-FFF2-40B4-BE49-F238E27FC236}">
              <a16:creationId xmlns:a16="http://schemas.microsoft.com/office/drawing/2014/main" id="{00000000-0008-0000-0200-00000A020000}"/>
            </a:ext>
          </a:extLst>
        </xdr:cNvPr>
        <xdr:cNvCxnSpPr/>
      </xdr:nvCxnSpPr>
      <xdr:spPr>
        <a:xfrm>
          <a:off x="16230600" y="58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78939</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00000000-0008-0000-0200-00000B020000}"/>
            </a:ext>
          </a:extLst>
        </xdr:cNvPr>
        <xdr:cNvSpPr txBox="1"/>
      </xdr:nvSpPr>
      <xdr:spPr>
        <a:xfrm>
          <a:off x="16357600" y="65940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100512</xdr:rowOff>
    </xdr:from>
    <xdr:to>
      <xdr:col>85</xdr:col>
      <xdr:colOff>177800</xdr:colOff>
      <xdr:row>39</xdr:row>
      <xdr:rowOff>30662</xdr:rowOff>
    </xdr:to>
    <xdr:sp macro="" textlink="">
      <xdr:nvSpPr>
        <xdr:cNvPr id="524" name="フローチャート: 判断 523">
          <a:extLst>
            <a:ext uri="{FF2B5EF4-FFF2-40B4-BE49-F238E27FC236}">
              <a16:creationId xmlns:a16="http://schemas.microsoft.com/office/drawing/2014/main" id="{00000000-0008-0000-0200-00000C020000}"/>
            </a:ext>
          </a:extLst>
        </xdr:cNvPr>
        <xdr:cNvSpPr/>
      </xdr:nvSpPr>
      <xdr:spPr>
        <a:xfrm>
          <a:off x="162687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105410</xdr:rowOff>
    </xdr:from>
    <xdr:to>
      <xdr:col>81</xdr:col>
      <xdr:colOff>101600</xdr:colOff>
      <xdr:row>39</xdr:row>
      <xdr:rowOff>35560</xdr:rowOff>
    </xdr:to>
    <xdr:sp macro="" textlink="">
      <xdr:nvSpPr>
        <xdr:cNvPr id="525" name="フローチャート: 判断 524">
          <a:extLst>
            <a:ext uri="{FF2B5EF4-FFF2-40B4-BE49-F238E27FC236}">
              <a16:creationId xmlns:a16="http://schemas.microsoft.com/office/drawing/2014/main" id="{00000000-0008-0000-0200-00000D020000}"/>
            </a:ext>
          </a:extLst>
        </xdr:cNvPr>
        <xdr:cNvSpPr/>
      </xdr:nvSpPr>
      <xdr:spPr>
        <a:xfrm>
          <a:off x="15430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31931</xdr:rowOff>
    </xdr:from>
    <xdr:to>
      <xdr:col>76</xdr:col>
      <xdr:colOff>165100</xdr:colOff>
      <xdr:row>38</xdr:row>
      <xdr:rowOff>133531</xdr:rowOff>
    </xdr:to>
    <xdr:sp macro="" textlink="">
      <xdr:nvSpPr>
        <xdr:cNvPr id="526" name="フローチャート: 判断 525">
          <a:extLst>
            <a:ext uri="{FF2B5EF4-FFF2-40B4-BE49-F238E27FC236}">
              <a16:creationId xmlns:a16="http://schemas.microsoft.com/office/drawing/2014/main" id="{00000000-0008-0000-0200-00000E020000}"/>
            </a:ext>
          </a:extLst>
        </xdr:cNvPr>
        <xdr:cNvSpPr/>
      </xdr:nvSpPr>
      <xdr:spPr>
        <a:xfrm>
          <a:off x="14541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23767</xdr:rowOff>
    </xdr:from>
    <xdr:to>
      <xdr:col>72</xdr:col>
      <xdr:colOff>38100</xdr:colOff>
      <xdr:row>38</xdr:row>
      <xdr:rowOff>125367</xdr:rowOff>
    </xdr:to>
    <xdr:sp macro="" textlink="">
      <xdr:nvSpPr>
        <xdr:cNvPr id="527" name="フローチャート: 判断 526">
          <a:extLst>
            <a:ext uri="{FF2B5EF4-FFF2-40B4-BE49-F238E27FC236}">
              <a16:creationId xmlns:a16="http://schemas.microsoft.com/office/drawing/2014/main" id="{00000000-0008-0000-0200-00000F020000}"/>
            </a:ext>
          </a:extLst>
        </xdr:cNvPr>
        <xdr:cNvSpPr/>
      </xdr:nvSpPr>
      <xdr:spPr>
        <a:xfrm>
          <a:off x="13652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58057</xdr:rowOff>
    </xdr:from>
    <xdr:to>
      <xdr:col>67</xdr:col>
      <xdr:colOff>101600</xdr:colOff>
      <xdr:row>38</xdr:row>
      <xdr:rowOff>159657</xdr:rowOff>
    </xdr:to>
    <xdr:sp macro="" textlink="">
      <xdr:nvSpPr>
        <xdr:cNvPr id="528" name="フローチャート: 判断 527">
          <a:extLst>
            <a:ext uri="{FF2B5EF4-FFF2-40B4-BE49-F238E27FC236}">
              <a16:creationId xmlns:a16="http://schemas.microsoft.com/office/drawing/2014/main" id="{00000000-0008-0000-0200-000010020000}"/>
            </a:ext>
          </a:extLst>
        </xdr:cNvPr>
        <xdr:cNvSpPr/>
      </xdr:nvSpPr>
      <xdr:spPr>
        <a:xfrm>
          <a:off x="12763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200-000011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2540</xdr:rowOff>
    </xdr:from>
    <xdr:to>
      <xdr:col>85</xdr:col>
      <xdr:colOff>177800</xdr:colOff>
      <xdr:row>36</xdr:row>
      <xdr:rowOff>104140</xdr:rowOff>
    </xdr:to>
    <xdr:sp macro="" textlink="">
      <xdr:nvSpPr>
        <xdr:cNvPr id="534" name="楕円 533">
          <a:extLst>
            <a:ext uri="{FF2B5EF4-FFF2-40B4-BE49-F238E27FC236}">
              <a16:creationId xmlns:a16="http://schemas.microsoft.com/office/drawing/2014/main" id="{00000000-0008-0000-0200-000016020000}"/>
            </a:ext>
          </a:extLst>
        </xdr:cNvPr>
        <xdr:cNvSpPr/>
      </xdr:nvSpPr>
      <xdr:spPr>
        <a:xfrm>
          <a:off x="1626870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25417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00000000-0008-0000-0200-000017020000}"/>
            </a:ext>
          </a:extLst>
        </xdr:cNvPr>
        <xdr:cNvSpPr txBox="1"/>
      </xdr:nvSpPr>
      <xdr:spPr>
        <a:xfrm>
          <a:off x="16357600"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51526</xdr:rowOff>
    </xdr:from>
    <xdr:to>
      <xdr:col>81</xdr:col>
      <xdr:colOff>101600</xdr:colOff>
      <xdr:row>38</xdr:row>
      <xdr:rowOff>153126</xdr:rowOff>
    </xdr:to>
    <xdr:sp macro="" textlink="">
      <xdr:nvSpPr>
        <xdr:cNvPr id="536" name="楕円 535">
          <a:extLst>
            <a:ext uri="{FF2B5EF4-FFF2-40B4-BE49-F238E27FC236}">
              <a16:creationId xmlns:a16="http://schemas.microsoft.com/office/drawing/2014/main" id="{00000000-0008-0000-0200-000018020000}"/>
            </a:ext>
          </a:extLst>
        </xdr:cNvPr>
        <xdr:cNvSpPr/>
      </xdr:nvSpPr>
      <xdr:spPr>
        <a:xfrm>
          <a:off x="15430500" y="656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53340</xdr:rowOff>
    </xdr:from>
    <xdr:to>
      <xdr:col>85</xdr:col>
      <xdr:colOff>127000</xdr:colOff>
      <xdr:row>38</xdr:row>
      <xdr:rowOff>102326</xdr:rowOff>
    </xdr:to>
    <xdr:cxnSp macro="">
      <xdr:nvCxnSpPr>
        <xdr:cNvPr id="537" name="直線コネクタ 536">
          <a:extLst>
            <a:ext uri="{FF2B5EF4-FFF2-40B4-BE49-F238E27FC236}">
              <a16:creationId xmlns:a16="http://schemas.microsoft.com/office/drawing/2014/main" id="{00000000-0008-0000-0200-000019020000}"/>
            </a:ext>
          </a:extLst>
        </xdr:cNvPr>
        <xdr:cNvCxnSpPr/>
      </xdr:nvCxnSpPr>
      <xdr:spPr>
        <a:xfrm flipV="1">
          <a:off x="15481300" y="6225540"/>
          <a:ext cx="838200" cy="39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18869</xdr:rowOff>
    </xdr:from>
    <xdr:to>
      <xdr:col>76</xdr:col>
      <xdr:colOff>165100</xdr:colOff>
      <xdr:row>38</xdr:row>
      <xdr:rowOff>120469</xdr:rowOff>
    </xdr:to>
    <xdr:sp macro="" textlink="">
      <xdr:nvSpPr>
        <xdr:cNvPr id="538" name="楕円 537">
          <a:extLst>
            <a:ext uri="{FF2B5EF4-FFF2-40B4-BE49-F238E27FC236}">
              <a16:creationId xmlns:a16="http://schemas.microsoft.com/office/drawing/2014/main" id="{00000000-0008-0000-0200-00001A020000}"/>
            </a:ext>
          </a:extLst>
        </xdr:cNvPr>
        <xdr:cNvSpPr/>
      </xdr:nvSpPr>
      <xdr:spPr>
        <a:xfrm>
          <a:off x="14541500" y="653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69669</xdr:rowOff>
    </xdr:from>
    <xdr:to>
      <xdr:col>81</xdr:col>
      <xdr:colOff>50800</xdr:colOff>
      <xdr:row>38</xdr:row>
      <xdr:rowOff>102326</xdr:rowOff>
    </xdr:to>
    <xdr:cxnSp macro="">
      <xdr:nvCxnSpPr>
        <xdr:cNvPr id="539" name="直線コネクタ 538">
          <a:extLst>
            <a:ext uri="{FF2B5EF4-FFF2-40B4-BE49-F238E27FC236}">
              <a16:creationId xmlns:a16="http://schemas.microsoft.com/office/drawing/2014/main" id="{00000000-0008-0000-0200-00001B020000}"/>
            </a:ext>
          </a:extLst>
        </xdr:cNvPr>
        <xdr:cNvCxnSpPr/>
      </xdr:nvCxnSpPr>
      <xdr:spPr>
        <a:xfrm>
          <a:off x="14592300" y="65847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907</xdr:rowOff>
    </xdr:from>
    <xdr:to>
      <xdr:col>72</xdr:col>
      <xdr:colOff>38100</xdr:colOff>
      <xdr:row>40</xdr:row>
      <xdr:rowOff>102507</xdr:rowOff>
    </xdr:to>
    <xdr:sp macro="" textlink="">
      <xdr:nvSpPr>
        <xdr:cNvPr id="540" name="楕円 539">
          <a:extLst>
            <a:ext uri="{FF2B5EF4-FFF2-40B4-BE49-F238E27FC236}">
              <a16:creationId xmlns:a16="http://schemas.microsoft.com/office/drawing/2014/main" id="{00000000-0008-0000-0200-00001C020000}"/>
            </a:ext>
          </a:extLst>
        </xdr:cNvPr>
        <xdr:cNvSpPr/>
      </xdr:nvSpPr>
      <xdr:spPr>
        <a:xfrm>
          <a:off x="13652500" y="685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69669</xdr:rowOff>
    </xdr:from>
    <xdr:to>
      <xdr:col>76</xdr:col>
      <xdr:colOff>114300</xdr:colOff>
      <xdr:row>40</xdr:row>
      <xdr:rowOff>51707</xdr:rowOff>
    </xdr:to>
    <xdr:cxnSp macro="">
      <xdr:nvCxnSpPr>
        <xdr:cNvPr id="541" name="直線コネクタ 540">
          <a:extLst>
            <a:ext uri="{FF2B5EF4-FFF2-40B4-BE49-F238E27FC236}">
              <a16:creationId xmlns:a16="http://schemas.microsoft.com/office/drawing/2014/main" id="{00000000-0008-0000-0200-00001D020000}"/>
            </a:ext>
          </a:extLst>
        </xdr:cNvPr>
        <xdr:cNvCxnSpPr/>
      </xdr:nvCxnSpPr>
      <xdr:spPr>
        <a:xfrm flipV="1">
          <a:off x="13703300" y="6584769"/>
          <a:ext cx="889000" cy="32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146231</xdr:rowOff>
    </xdr:from>
    <xdr:to>
      <xdr:col>67</xdr:col>
      <xdr:colOff>101600</xdr:colOff>
      <xdr:row>40</xdr:row>
      <xdr:rowOff>76381</xdr:rowOff>
    </xdr:to>
    <xdr:sp macro="" textlink="">
      <xdr:nvSpPr>
        <xdr:cNvPr id="542" name="楕円 541">
          <a:extLst>
            <a:ext uri="{FF2B5EF4-FFF2-40B4-BE49-F238E27FC236}">
              <a16:creationId xmlns:a16="http://schemas.microsoft.com/office/drawing/2014/main" id="{00000000-0008-0000-0200-00001E020000}"/>
            </a:ext>
          </a:extLst>
        </xdr:cNvPr>
        <xdr:cNvSpPr/>
      </xdr:nvSpPr>
      <xdr:spPr>
        <a:xfrm>
          <a:off x="12763500" y="683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25581</xdr:rowOff>
    </xdr:from>
    <xdr:to>
      <xdr:col>71</xdr:col>
      <xdr:colOff>177800</xdr:colOff>
      <xdr:row>40</xdr:row>
      <xdr:rowOff>51707</xdr:rowOff>
    </xdr:to>
    <xdr:cxnSp macro="">
      <xdr:nvCxnSpPr>
        <xdr:cNvPr id="543" name="直線コネクタ 542">
          <a:extLst>
            <a:ext uri="{FF2B5EF4-FFF2-40B4-BE49-F238E27FC236}">
              <a16:creationId xmlns:a16="http://schemas.microsoft.com/office/drawing/2014/main" id="{00000000-0008-0000-0200-00001F020000}"/>
            </a:ext>
          </a:extLst>
        </xdr:cNvPr>
        <xdr:cNvCxnSpPr/>
      </xdr:nvCxnSpPr>
      <xdr:spPr>
        <a:xfrm>
          <a:off x="12814300" y="6883581"/>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26687</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00000000-0008-0000-0200-000020020000}"/>
            </a:ext>
          </a:extLst>
        </xdr:cNvPr>
        <xdr:cNvSpPr txBox="1"/>
      </xdr:nvSpPr>
      <xdr:spPr>
        <a:xfrm>
          <a:off x="15266044"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124658</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00000000-0008-0000-0200-000021020000}"/>
            </a:ext>
          </a:extLst>
        </xdr:cNvPr>
        <xdr:cNvSpPr txBox="1"/>
      </xdr:nvSpPr>
      <xdr:spPr>
        <a:xfrm>
          <a:off x="14389744" y="663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141894</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00000000-0008-0000-0200-000022020000}"/>
            </a:ext>
          </a:extLst>
        </xdr:cNvPr>
        <xdr:cNvSpPr txBox="1"/>
      </xdr:nvSpPr>
      <xdr:spPr>
        <a:xfrm>
          <a:off x="13500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4734</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00000000-0008-0000-0200-000023020000}"/>
            </a:ext>
          </a:extLst>
        </xdr:cNvPr>
        <xdr:cNvSpPr txBox="1"/>
      </xdr:nvSpPr>
      <xdr:spPr>
        <a:xfrm>
          <a:off x="126117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169653</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00000000-0008-0000-0200-000024020000}"/>
            </a:ext>
          </a:extLst>
        </xdr:cNvPr>
        <xdr:cNvSpPr txBox="1"/>
      </xdr:nvSpPr>
      <xdr:spPr>
        <a:xfrm>
          <a:off x="15266044" y="634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136996</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00000000-0008-0000-0200-000025020000}"/>
            </a:ext>
          </a:extLst>
        </xdr:cNvPr>
        <xdr:cNvSpPr txBox="1"/>
      </xdr:nvSpPr>
      <xdr:spPr>
        <a:xfrm>
          <a:off x="14389744" y="630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93634</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00000000-0008-0000-0200-000026020000}"/>
            </a:ext>
          </a:extLst>
        </xdr:cNvPr>
        <xdr:cNvSpPr txBox="1"/>
      </xdr:nvSpPr>
      <xdr:spPr>
        <a:xfrm>
          <a:off x="13500744" y="695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67508</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00000000-0008-0000-0200-000027020000}"/>
            </a:ext>
          </a:extLst>
        </xdr:cNvPr>
        <xdr:cNvSpPr txBox="1"/>
      </xdr:nvSpPr>
      <xdr:spPr>
        <a:xfrm>
          <a:off x="12611744" y="6925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00000000-0008-0000-0200-000028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00000000-0008-0000-0200-000029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00000000-0008-0000-0200-00002A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0000000-0008-0000-0200-00002B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00000000-0008-0000-0200-00002C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00000000-0008-0000-0200-00002D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00000000-0008-0000-0200-00002E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00000000-0008-0000-0200-00002F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00000000-0008-0000-0200-000031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00000000-0008-0000-0200-00003202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00000000-0008-0000-0200-00003302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00000000-0008-0000-0200-00003402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00000000-0008-0000-0200-00003502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00000000-0008-0000-0200-00003602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00000000-0008-0000-0200-00003702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00000000-0008-0000-0200-00003802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00000000-0008-0000-0200-00003902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00000000-0008-0000-0200-00003A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00000000-0008-0000-0200-00003B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00000000-0008-0000-0200-00003C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23425</xdr:rowOff>
    </xdr:from>
    <xdr:to>
      <xdr:col>116</xdr:col>
      <xdr:colOff>62864</xdr:colOff>
      <xdr:row>41</xdr:row>
      <xdr:rowOff>122263</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flipV="1">
          <a:off x="22160864" y="5852725"/>
          <a:ext cx="0" cy="1298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126090</xdr:rowOff>
    </xdr:from>
    <xdr:ext cx="469744" cy="259045"/>
    <xdr:sp macro="" textlink="">
      <xdr:nvSpPr>
        <xdr:cNvPr id="574" name="【一般廃棄物処理施設】&#10;一人当たり有形固定資産（償却資産）額最小値テキスト">
          <a:extLst>
            <a:ext uri="{FF2B5EF4-FFF2-40B4-BE49-F238E27FC236}">
              <a16:creationId xmlns:a16="http://schemas.microsoft.com/office/drawing/2014/main" id="{00000000-0008-0000-0200-00003E020000}"/>
            </a:ext>
          </a:extLst>
        </xdr:cNvPr>
        <xdr:cNvSpPr txBox="1"/>
      </xdr:nvSpPr>
      <xdr:spPr>
        <a:xfrm>
          <a:off x="22199600" y="7155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122263</xdr:rowOff>
    </xdr:from>
    <xdr:to>
      <xdr:col>116</xdr:col>
      <xdr:colOff>152400</xdr:colOff>
      <xdr:row>41</xdr:row>
      <xdr:rowOff>122263</xdr:rowOff>
    </xdr:to>
    <xdr:cxnSp macro="">
      <xdr:nvCxnSpPr>
        <xdr:cNvPr id="575" name="直線コネクタ 574">
          <a:extLst>
            <a:ext uri="{FF2B5EF4-FFF2-40B4-BE49-F238E27FC236}">
              <a16:creationId xmlns:a16="http://schemas.microsoft.com/office/drawing/2014/main" id="{00000000-0008-0000-0200-00003F020000}"/>
            </a:ext>
          </a:extLst>
        </xdr:cNvPr>
        <xdr:cNvCxnSpPr/>
      </xdr:nvCxnSpPr>
      <xdr:spPr>
        <a:xfrm>
          <a:off x="22072600" y="715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141552</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00000000-0008-0000-0200-000040020000}"/>
            </a:ext>
          </a:extLst>
        </xdr:cNvPr>
        <xdr:cNvSpPr txBox="1"/>
      </xdr:nvSpPr>
      <xdr:spPr>
        <a:xfrm>
          <a:off x="22199600" y="5627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23425</xdr:rowOff>
    </xdr:from>
    <xdr:to>
      <xdr:col>116</xdr:col>
      <xdr:colOff>152400</xdr:colOff>
      <xdr:row>34</xdr:row>
      <xdr:rowOff>23425</xdr:rowOff>
    </xdr:to>
    <xdr:cxnSp macro="">
      <xdr:nvCxnSpPr>
        <xdr:cNvPr id="577" name="直線コネクタ 576">
          <a:extLst>
            <a:ext uri="{FF2B5EF4-FFF2-40B4-BE49-F238E27FC236}">
              <a16:creationId xmlns:a16="http://schemas.microsoft.com/office/drawing/2014/main" id="{00000000-0008-0000-0200-000041020000}"/>
            </a:ext>
          </a:extLst>
        </xdr:cNvPr>
        <xdr:cNvCxnSpPr/>
      </xdr:nvCxnSpPr>
      <xdr:spPr>
        <a:xfrm>
          <a:off x="22072600" y="5852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111196</xdr:rowOff>
    </xdr:from>
    <xdr:ext cx="599010" cy="259045"/>
    <xdr:sp macro="" textlink="">
      <xdr:nvSpPr>
        <xdr:cNvPr id="578" name="【一般廃棄物処理施設】&#10;一人当たり有形固定資産（償却資産）額平均値テキスト">
          <a:extLst>
            <a:ext uri="{FF2B5EF4-FFF2-40B4-BE49-F238E27FC236}">
              <a16:creationId xmlns:a16="http://schemas.microsoft.com/office/drawing/2014/main" id="{00000000-0008-0000-0200-000042020000}"/>
            </a:ext>
          </a:extLst>
        </xdr:cNvPr>
        <xdr:cNvSpPr txBox="1"/>
      </xdr:nvSpPr>
      <xdr:spPr>
        <a:xfrm>
          <a:off x="22199600" y="66262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132769</xdr:rowOff>
    </xdr:from>
    <xdr:to>
      <xdr:col>116</xdr:col>
      <xdr:colOff>114300</xdr:colOff>
      <xdr:row>39</xdr:row>
      <xdr:rowOff>62919</xdr:rowOff>
    </xdr:to>
    <xdr:sp macro="" textlink="">
      <xdr:nvSpPr>
        <xdr:cNvPr id="579" name="フローチャート: 判断 578">
          <a:extLst>
            <a:ext uri="{FF2B5EF4-FFF2-40B4-BE49-F238E27FC236}">
              <a16:creationId xmlns:a16="http://schemas.microsoft.com/office/drawing/2014/main" id="{00000000-0008-0000-0200-000043020000}"/>
            </a:ext>
          </a:extLst>
        </xdr:cNvPr>
        <xdr:cNvSpPr/>
      </xdr:nvSpPr>
      <xdr:spPr>
        <a:xfrm>
          <a:off x="22110700" y="664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137647</xdr:rowOff>
    </xdr:from>
    <xdr:to>
      <xdr:col>112</xdr:col>
      <xdr:colOff>38100</xdr:colOff>
      <xdr:row>39</xdr:row>
      <xdr:rowOff>67797</xdr:rowOff>
    </xdr:to>
    <xdr:sp macro="" textlink="">
      <xdr:nvSpPr>
        <xdr:cNvPr id="580" name="フローチャート: 判断 579">
          <a:extLst>
            <a:ext uri="{FF2B5EF4-FFF2-40B4-BE49-F238E27FC236}">
              <a16:creationId xmlns:a16="http://schemas.microsoft.com/office/drawing/2014/main" id="{00000000-0008-0000-0200-000044020000}"/>
            </a:ext>
          </a:extLst>
        </xdr:cNvPr>
        <xdr:cNvSpPr/>
      </xdr:nvSpPr>
      <xdr:spPr>
        <a:xfrm>
          <a:off x="21272500" y="665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109858</xdr:rowOff>
    </xdr:from>
    <xdr:to>
      <xdr:col>107</xdr:col>
      <xdr:colOff>101600</xdr:colOff>
      <xdr:row>39</xdr:row>
      <xdr:rowOff>40008</xdr:rowOff>
    </xdr:to>
    <xdr:sp macro="" textlink="">
      <xdr:nvSpPr>
        <xdr:cNvPr id="581" name="フローチャート: 判断 580">
          <a:extLst>
            <a:ext uri="{FF2B5EF4-FFF2-40B4-BE49-F238E27FC236}">
              <a16:creationId xmlns:a16="http://schemas.microsoft.com/office/drawing/2014/main" id="{00000000-0008-0000-0200-000045020000}"/>
            </a:ext>
          </a:extLst>
        </xdr:cNvPr>
        <xdr:cNvSpPr/>
      </xdr:nvSpPr>
      <xdr:spPr>
        <a:xfrm>
          <a:off x="20383500" y="662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167215</xdr:rowOff>
    </xdr:from>
    <xdr:to>
      <xdr:col>102</xdr:col>
      <xdr:colOff>165100</xdr:colOff>
      <xdr:row>39</xdr:row>
      <xdr:rowOff>97365</xdr:rowOff>
    </xdr:to>
    <xdr:sp macro="" textlink="">
      <xdr:nvSpPr>
        <xdr:cNvPr id="582" name="フローチャート: 判断 581">
          <a:extLst>
            <a:ext uri="{FF2B5EF4-FFF2-40B4-BE49-F238E27FC236}">
              <a16:creationId xmlns:a16="http://schemas.microsoft.com/office/drawing/2014/main" id="{00000000-0008-0000-0200-000046020000}"/>
            </a:ext>
          </a:extLst>
        </xdr:cNvPr>
        <xdr:cNvSpPr/>
      </xdr:nvSpPr>
      <xdr:spPr>
        <a:xfrm>
          <a:off x="19494500" y="6682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17522</xdr:rowOff>
    </xdr:from>
    <xdr:to>
      <xdr:col>98</xdr:col>
      <xdr:colOff>38100</xdr:colOff>
      <xdr:row>39</xdr:row>
      <xdr:rowOff>119122</xdr:rowOff>
    </xdr:to>
    <xdr:sp macro="" textlink="">
      <xdr:nvSpPr>
        <xdr:cNvPr id="583" name="フローチャート: 判断 582">
          <a:extLst>
            <a:ext uri="{FF2B5EF4-FFF2-40B4-BE49-F238E27FC236}">
              <a16:creationId xmlns:a16="http://schemas.microsoft.com/office/drawing/2014/main" id="{00000000-0008-0000-0200-000047020000}"/>
            </a:ext>
          </a:extLst>
        </xdr:cNvPr>
        <xdr:cNvSpPr/>
      </xdr:nvSpPr>
      <xdr:spPr>
        <a:xfrm>
          <a:off x="18605500" y="670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0000000-0008-0000-0200-000048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200-00004A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200-00004B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200-00004C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47382</xdr:rowOff>
    </xdr:from>
    <xdr:to>
      <xdr:col>116</xdr:col>
      <xdr:colOff>114300</xdr:colOff>
      <xdr:row>36</xdr:row>
      <xdr:rowOff>148982</xdr:rowOff>
    </xdr:to>
    <xdr:sp macro="" textlink="">
      <xdr:nvSpPr>
        <xdr:cNvPr id="589" name="楕円 588">
          <a:extLst>
            <a:ext uri="{FF2B5EF4-FFF2-40B4-BE49-F238E27FC236}">
              <a16:creationId xmlns:a16="http://schemas.microsoft.com/office/drawing/2014/main" id="{00000000-0008-0000-0200-00004D020000}"/>
            </a:ext>
          </a:extLst>
        </xdr:cNvPr>
        <xdr:cNvSpPr/>
      </xdr:nvSpPr>
      <xdr:spPr>
        <a:xfrm>
          <a:off x="22110700" y="621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70259</xdr:rowOff>
    </xdr:from>
    <xdr:ext cx="599010" cy="259045"/>
    <xdr:sp macro="" textlink="">
      <xdr:nvSpPr>
        <xdr:cNvPr id="590" name="【一般廃棄物処理施設】&#10;一人当たり有形固定資産（償却資産）額該当値テキスト">
          <a:extLst>
            <a:ext uri="{FF2B5EF4-FFF2-40B4-BE49-F238E27FC236}">
              <a16:creationId xmlns:a16="http://schemas.microsoft.com/office/drawing/2014/main" id="{00000000-0008-0000-0200-00004E020000}"/>
            </a:ext>
          </a:extLst>
        </xdr:cNvPr>
        <xdr:cNvSpPr txBox="1"/>
      </xdr:nvSpPr>
      <xdr:spPr>
        <a:xfrm>
          <a:off x="22199600" y="6071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94913</xdr:rowOff>
    </xdr:from>
    <xdr:to>
      <xdr:col>112</xdr:col>
      <xdr:colOff>38100</xdr:colOff>
      <xdr:row>39</xdr:row>
      <xdr:rowOff>25063</xdr:rowOff>
    </xdr:to>
    <xdr:sp macro="" textlink="">
      <xdr:nvSpPr>
        <xdr:cNvPr id="591" name="楕円 590">
          <a:extLst>
            <a:ext uri="{FF2B5EF4-FFF2-40B4-BE49-F238E27FC236}">
              <a16:creationId xmlns:a16="http://schemas.microsoft.com/office/drawing/2014/main" id="{00000000-0008-0000-0200-00004F020000}"/>
            </a:ext>
          </a:extLst>
        </xdr:cNvPr>
        <xdr:cNvSpPr/>
      </xdr:nvSpPr>
      <xdr:spPr>
        <a:xfrm>
          <a:off x="21272500" y="661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98182</xdr:rowOff>
    </xdr:from>
    <xdr:to>
      <xdr:col>116</xdr:col>
      <xdr:colOff>63500</xdr:colOff>
      <xdr:row>38</xdr:row>
      <xdr:rowOff>145713</xdr:rowOff>
    </xdr:to>
    <xdr:cxnSp macro="">
      <xdr:nvCxnSpPr>
        <xdr:cNvPr id="592" name="直線コネクタ 591">
          <a:extLst>
            <a:ext uri="{FF2B5EF4-FFF2-40B4-BE49-F238E27FC236}">
              <a16:creationId xmlns:a16="http://schemas.microsoft.com/office/drawing/2014/main" id="{00000000-0008-0000-0200-000050020000}"/>
            </a:ext>
          </a:extLst>
        </xdr:cNvPr>
        <xdr:cNvCxnSpPr/>
      </xdr:nvCxnSpPr>
      <xdr:spPr>
        <a:xfrm flipV="1">
          <a:off x="21323300" y="6270382"/>
          <a:ext cx="838200" cy="390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86025</xdr:rowOff>
    </xdr:from>
    <xdr:to>
      <xdr:col>107</xdr:col>
      <xdr:colOff>101600</xdr:colOff>
      <xdr:row>39</xdr:row>
      <xdr:rowOff>16175</xdr:rowOff>
    </xdr:to>
    <xdr:sp macro="" textlink="">
      <xdr:nvSpPr>
        <xdr:cNvPr id="593" name="楕円 592">
          <a:extLst>
            <a:ext uri="{FF2B5EF4-FFF2-40B4-BE49-F238E27FC236}">
              <a16:creationId xmlns:a16="http://schemas.microsoft.com/office/drawing/2014/main" id="{00000000-0008-0000-0200-000051020000}"/>
            </a:ext>
          </a:extLst>
        </xdr:cNvPr>
        <xdr:cNvSpPr/>
      </xdr:nvSpPr>
      <xdr:spPr>
        <a:xfrm>
          <a:off x="20383500" y="660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136825</xdr:rowOff>
    </xdr:from>
    <xdr:to>
      <xdr:col>111</xdr:col>
      <xdr:colOff>177800</xdr:colOff>
      <xdr:row>38</xdr:row>
      <xdr:rowOff>145713</xdr:rowOff>
    </xdr:to>
    <xdr:cxnSp macro="">
      <xdr:nvCxnSpPr>
        <xdr:cNvPr id="594" name="直線コネクタ 593">
          <a:extLst>
            <a:ext uri="{FF2B5EF4-FFF2-40B4-BE49-F238E27FC236}">
              <a16:creationId xmlns:a16="http://schemas.microsoft.com/office/drawing/2014/main" id="{00000000-0008-0000-0200-000052020000}"/>
            </a:ext>
          </a:extLst>
        </xdr:cNvPr>
        <xdr:cNvCxnSpPr/>
      </xdr:nvCxnSpPr>
      <xdr:spPr>
        <a:xfrm>
          <a:off x="20434300" y="6651925"/>
          <a:ext cx="889000" cy="8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105680</xdr:rowOff>
    </xdr:from>
    <xdr:to>
      <xdr:col>102</xdr:col>
      <xdr:colOff>165100</xdr:colOff>
      <xdr:row>41</xdr:row>
      <xdr:rowOff>35830</xdr:rowOff>
    </xdr:to>
    <xdr:sp macro="" textlink="">
      <xdr:nvSpPr>
        <xdr:cNvPr id="595" name="楕円 594">
          <a:extLst>
            <a:ext uri="{FF2B5EF4-FFF2-40B4-BE49-F238E27FC236}">
              <a16:creationId xmlns:a16="http://schemas.microsoft.com/office/drawing/2014/main" id="{00000000-0008-0000-0200-000053020000}"/>
            </a:ext>
          </a:extLst>
        </xdr:cNvPr>
        <xdr:cNvSpPr/>
      </xdr:nvSpPr>
      <xdr:spPr>
        <a:xfrm>
          <a:off x="19494500" y="696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136825</xdr:rowOff>
    </xdr:from>
    <xdr:to>
      <xdr:col>107</xdr:col>
      <xdr:colOff>50800</xdr:colOff>
      <xdr:row>40</xdr:row>
      <xdr:rowOff>156480</xdr:rowOff>
    </xdr:to>
    <xdr:cxnSp macro="">
      <xdr:nvCxnSpPr>
        <xdr:cNvPr id="596" name="直線コネクタ 595">
          <a:extLst>
            <a:ext uri="{FF2B5EF4-FFF2-40B4-BE49-F238E27FC236}">
              <a16:creationId xmlns:a16="http://schemas.microsoft.com/office/drawing/2014/main" id="{00000000-0008-0000-0200-000054020000}"/>
            </a:ext>
          </a:extLst>
        </xdr:cNvPr>
        <xdr:cNvCxnSpPr/>
      </xdr:nvCxnSpPr>
      <xdr:spPr>
        <a:xfrm flipV="1">
          <a:off x="19545300" y="6651925"/>
          <a:ext cx="889000" cy="36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108363</xdr:rowOff>
    </xdr:from>
    <xdr:to>
      <xdr:col>98</xdr:col>
      <xdr:colOff>38100</xdr:colOff>
      <xdr:row>41</xdr:row>
      <xdr:rowOff>38513</xdr:rowOff>
    </xdr:to>
    <xdr:sp macro="" textlink="">
      <xdr:nvSpPr>
        <xdr:cNvPr id="597" name="楕円 596">
          <a:extLst>
            <a:ext uri="{FF2B5EF4-FFF2-40B4-BE49-F238E27FC236}">
              <a16:creationId xmlns:a16="http://schemas.microsoft.com/office/drawing/2014/main" id="{00000000-0008-0000-0200-000055020000}"/>
            </a:ext>
          </a:extLst>
        </xdr:cNvPr>
        <xdr:cNvSpPr/>
      </xdr:nvSpPr>
      <xdr:spPr>
        <a:xfrm>
          <a:off x="18605500" y="696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156480</xdr:rowOff>
    </xdr:from>
    <xdr:to>
      <xdr:col>102</xdr:col>
      <xdr:colOff>114300</xdr:colOff>
      <xdr:row>40</xdr:row>
      <xdr:rowOff>159163</xdr:rowOff>
    </xdr:to>
    <xdr:cxnSp macro="">
      <xdr:nvCxnSpPr>
        <xdr:cNvPr id="598" name="直線コネクタ 597">
          <a:extLst>
            <a:ext uri="{FF2B5EF4-FFF2-40B4-BE49-F238E27FC236}">
              <a16:creationId xmlns:a16="http://schemas.microsoft.com/office/drawing/2014/main" id="{00000000-0008-0000-0200-000056020000}"/>
            </a:ext>
          </a:extLst>
        </xdr:cNvPr>
        <xdr:cNvCxnSpPr/>
      </xdr:nvCxnSpPr>
      <xdr:spPr>
        <a:xfrm flipV="1">
          <a:off x="18656300" y="7014480"/>
          <a:ext cx="889000" cy="2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58924</xdr:rowOff>
    </xdr:from>
    <xdr:ext cx="599010" cy="259045"/>
    <xdr:sp macro="" textlink="">
      <xdr:nvSpPr>
        <xdr:cNvPr id="599" name="n_1aveValue【一般廃棄物処理施設】&#10;一人当たり有形固定資産（償却資産）額">
          <a:extLst>
            <a:ext uri="{FF2B5EF4-FFF2-40B4-BE49-F238E27FC236}">
              <a16:creationId xmlns:a16="http://schemas.microsoft.com/office/drawing/2014/main" id="{00000000-0008-0000-0200-000057020000}"/>
            </a:ext>
          </a:extLst>
        </xdr:cNvPr>
        <xdr:cNvSpPr txBox="1"/>
      </xdr:nvSpPr>
      <xdr:spPr>
        <a:xfrm>
          <a:off x="21011095" y="6745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31135</xdr:rowOff>
    </xdr:from>
    <xdr:ext cx="599010" cy="259045"/>
    <xdr:sp macro="" textlink="">
      <xdr:nvSpPr>
        <xdr:cNvPr id="600" name="n_2aveValue【一般廃棄物処理施設】&#10;一人当たり有形固定資産（償却資産）額">
          <a:extLst>
            <a:ext uri="{FF2B5EF4-FFF2-40B4-BE49-F238E27FC236}">
              <a16:creationId xmlns:a16="http://schemas.microsoft.com/office/drawing/2014/main" id="{00000000-0008-0000-0200-000058020000}"/>
            </a:ext>
          </a:extLst>
        </xdr:cNvPr>
        <xdr:cNvSpPr txBox="1"/>
      </xdr:nvSpPr>
      <xdr:spPr>
        <a:xfrm>
          <a:off x="20134795" y="6717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113891</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00000000-0008-0000-0200-000059020000}"/>
            </a:ext>
          </a:extLst>
        </xdr:cNvPr>
        <xdr:cNvSpPr txBox="1"/>
      </xdr:nvSpPr>
      <xdr:spPr>
        <a:xfrm>
          <a:off x="19278111" y="645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135649</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00000000-0008-0000-0200-00005A020000}"/>
            </a:ext>
          </a:extLst>
        </xdr:cNvPr>
        <xdr:cNvSpPr txBox="1"/>
      </xdr:nvSpPr>
      <xdr:spPr>
        <a:xfrm>
          <a:off x="18389111" y="647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41590</xdr:rowOff>
    </xdr:from>
    <xdr:ext cx="599010" cy="259045"/>
    <xdr:sp macro="" textlink="">
      <xdr:nvSpPr>
        <xdr:cNvPr id="603" name="n_1mainValue【一般廃棄物処理施設】&#10;一人当たり有形固定資産（償却資産）額">
          <a:extLst>
            <a:ext uri="{FF2B5EF4-FFF2-40B4-BE49-F238E27FC236}">
              <a16:creationId xmlns:a16="http://schemas.microsoft.com/office/drawing/2014/main" id="{00000000-0008-0000-0200-00005B020000}"/>
            </a:ext>
          </a:extLst>
        </xdr:cNvPr>
        <xdr:cNvSpPr txBox="1"/>
      </xdr:nvSpPr>
      <xdr:spPr>
        <a:xfrm>
          <a:off x="21011095" y="6385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32702</xdr:rowOff>
    </xdr:from>
    <xdr:ext cx="599010" cy="259045"/>
    <xdr:sp macro="" textlink="">
      <xdr:nvSpPr>
        <xdr:cNvPr id="604" name="n_2mainValue【一般廃棄物処理施設】&#10;一人当たり有形固定資産（償却資産）額">
          <a:extLst>
            <a:ext uri="{FF2B5EF4-FFF2-40B4-BE49-F238E27FC236}">
              <a16:creationId xmlns:a16="http://schemas.microsoft.com/office/drawing/2014/main" id="{00000000-0008-0000-0200-00005C020000}"/>
            </a:ext>
          </a:extLst>
        </xdr:cNvPr>
        <xdr:cNvSpPr txBox="1"/>
      </xdr:nvSpPr>
      <xdr:spPr>
        <a:xfrm>
          <a:off x="20134795" y="6376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26957</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00000000-0008-0000-0200-00005D020000}"/>
            </a:ext>
          </a:extLst>
        </xdr:cNvPr>
        <xdr:cNvSpPr txBox="1"/>
      </xdr:nvSpPr>
      <xdr:spPr>
        <a:xfrm>
          <a:off x="19278111" y="705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29640</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00000000-0008-0000-0200-00005E020000}"/>
            </a:ext>
          </a:extLst>
        </xdr:cNvPr>
        <xdr:cNvSpPr txBox="1"/>
      </xdr:nvSpPr>
      <xdr:spPr>
        <a:xfrm>
          <a:off x="18389111" y="705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00000000-0008-0000-0200-00005F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0000000-0008-0000-0200-000060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00000000-0008-0000-0200-000061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00000000-0008-0000-0200-000062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0000000-0008-0000-0200-000063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00000000-0008-0000-0200-000064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00000000-0008-0000-0200-000065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00000000-0008-0000-0200-000066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a:extLst>
            <a:ext uri="{FF2B5EF4-FFF2-40B4-BE49-F238E27FC236}">
              <a16:creationId xmlns:a16="http://schemas.microsoft.com/office/drawing/2014/main" id="{00000000-0008-0000-0200-00006A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9" name="テキスト ボックス 618">
          <a:extLst>
            <a:ext uri="{FF2B5EF4-FFF2-40B4-BE49-F238E27FC236}">
              <a16:creationId xmlns:a16="http://schemas.microsoft.com/office/drawing/2014/main" id="{00000000-0008-0000-0200-00006B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a:extLst>
            <a:ext uri="{FF2B5EF4-FFF2-40B4-BE49-F238E27FC236}">
              <a16:creationId xmlns:a16="http://schemas.microsoft.com/office/drawing/2014/main" id="{00000000-0008-0000-0200-00006C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a:extLst>
            <a:ext uri="{FF2B5EF4-FFF2-40B4-BE49-F238E27FC236}">
              <a16:creationId xmlns:a16="http://schemas.microsoft.com/office/drawing/2014/main" id="{00000000-0008-0000-0200-00006D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a:extLst>
            <a:ext uri="{FF2B5EF4-FFF2-40B4-BE49-F238E27FC236}">
              <a16:creationId xmlns:a16="http://schemas.microsoft.com/office/drawing/2014/main" id="{00000000-0008-0000-0200-00006E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a:extLst>
            <a:ext uri="{FF2B5EF4-FFF2-40B4-BE49-F238E27FC236}">
              <a16:creationId xmlns:a16="http://schemas.microsoft.com/office/drawing/2014/main" id="{00000000-0008-0000-0200-00006F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a:extLst>
            <a:ext uri="{FF2B5EF4-FFF2-40B4-BE49-F238E27FC236}">
              <a16:creationId xmlns:a16="http://schemas.microsoft.com/office/drawing/2014/main" id="{00000000-0008-0000-0200-000070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a:extLst>
            <a:ext uri="{FF2B5EF4-FFF2-40B4-BE49-F238E27FC236}">
              <a16:creationId xmlns:a16="http://schemas.microsoft.com/office/drawing/2014/main" id="{00000000-0008-0000-0200-000071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a:extLst>
            <a:ext uri="{FF2B5EF4-FFF2-40B4-BE49-F238E27FC236}">
              <a16:creationId xmlns:a16="http://schemas.microsoft.com/office/drawing/2014/main" id="{00000000-0008-0000-0200-000072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a:extLst>
            <a:ext uri="{FF2B5EF4-FFF2-40B4-BE49-F238E27FC236}">
              <a16:creationId xmlns:a16="http://schemas.microsoft.com/office/drawing/2014/main" id="{00000000-0008-0000-0200-000073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a:extLst>
            <a:ext uri="{FF2B5EF4-FFF2-40B4-BE49-F238E27FC236}">
              <a16:creationId xmlns:a16="http://schemas.microsoft.com/office/drawing/2014/main" id="{00000000-0008-0000-0200-000074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9" name="テキスト ボックス 628">
          <a:extLst>
            <a:ext uri="{FF2B5EF4-FFF2-40B4-BE49-F238E27FC236}">
              <a16:creationId xmlns:a16="http://schemas.microsoft.com/office/drawing/2014/main" id="{00000000-0008-0000-0200-000075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a:extLst>
            <a:ext uri="{FF2B5EF4-FFF2-40B4-BE49-F238E27FC236}">
              <a16:creationId xmlns:a16="http://schemas.microsoft.com/office/drawing/2014/main" id="{00000000-0008-0000-0200-000076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106680</xdr:rowOff>
    </xdr:from>
    <xdr:to>
      <xdr:col>85</xdr:col>
      <xdr:colOff>126364</xdr:colOff>
      <xdr:row>64</xdr:row>
      <xdr:rowOff>53340</xdr:rowOff>
    </xdr:to>
    <xdr:cxnSp macro="">
      <xdr:nvCxnSpPr>
        <xdr:cNvPr id="631" name="直線コネクタ 630">
          <a:extLst>
            <a:ext uri="{FF2B5EF4-FFF2-40B4-BE49-F238E27FC236}">
              <a16:creationId xmlns:a16="http://schemas.microsoft.com/office/drawing/2014/main" id="{00000000-0008-0000-0200-000077020000}"/>
            </a:ext>
          </a:extLst>
        </xdr:cNvPr>
        <xdr:cNvCxnSpPr/>
      </xdr:nvCxnSpPr>
      <xdr:spPr>
        <a:xfrm flipV="1">
          <a:off x="16318864" y="970788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57167</xdr:rowOff>
    </xdr:from>
    <xdr:ext cx="405111" cy="259045"/>
    <xdr:sp macro="" textlink="">
      <xdr:nvSpPr>
        <xdr:cNvPr id="632" name="【保健センター・保健所】&#10;有形固定資産減価償却率最小値テキスト">
          <a:extLst>
            <a:ext uri="{FF2B5EF4-FFF2-40B4-BE49-F238E27FC236}">
              <a16:creationId xmlns:a16="http://schemas.microsoft.com/office/drawing/2014/main" id="{00000000-0008-0000-0200-000078020000}"/>
            </a:ext>
          </a:extLst>
        </xdr:cNvPr>
        <xdr:cNvSpPr txBox="1"/>
      </xdr:nvSpPr>
      <xdr:spPr>
        <a:xfrm>
          <a:off x="1635760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53340</xdr:rowOff>
    </xdr:from>
    <xdr:to>
      <xdr:col>86</xdr:col>
      <xdr:colOff>25400</xdr:colOff>
      <xdr:row>64</xdr:row>
      <xdr:rowOff>53340</xdr:rowOff>
    </xdr:to>
    <xdr:cxnSp macro="">
      <xdr:nvCxnSpPr>
        <xdr:cNvPr id="633" name="直線コネクタ 632">
          <a:extLst>
            <a:ext uri="{FF2B5EF4-FFF2-40B4-BE49-F238E27FC236}">
              <a16:creationId xmlns:a16="http://schemas.microsoft.com/office/drawing/2014/main" id="{00000000-0008-0000-0200-000079020000}"/>
            </a:ext>
          </a:extLst>
        </xdr:cNvPr>
        <xdr:cNvCxnSpPr/>
      </xdr:nvCxnSpPr>
      <xdr:spPr>
        <a:xfrm>
          <a:off x="16230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53357</xdr:rowOff>
    </xdr:from>
    <xdr:ext cx="405111" cy="259045"/>
    <xdr:sp macro="" textlink="">
      <xdr:nvSpPr>
        <xdr:cNvPr id="634" name="【保健センター・保健所】&#10;有形固定資産減価償却率最大値テキスト">
          <a:extLst>
            <a:ext uri="{FF2B5EF4-FFF2-40B4-BE49-F238E27FC236}">
              <a16:creationId xmlns:a16="http://schemas.microsoft.com/office/drawing/2014/main" id="{00000000-0008-0000-0200-00007A020000}"/>
            </a:ext>
          </a:extLst>
        </xdr:cNvPr>
        <xdr:cNvSpPr txBox="1"/>
      </xdr:nvSpPr>
      <xdr:spPr>
        <a:xfrm>
          <a:off x="16357600" y="9483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106680</xdr:rowOff>
    </xdr:from>
    <xdr:to>
      <xdr:col>86</xdr:col>
      <xdr:colOff>25400</xdr:colOff>
      <xdr:row>56</xdr:row>
      <xdr:rowOff>106680</xdr:rowOff>
    </xdr:to>
    <xdr:cxnSp macro="">
      <xdr:nvCxnSpPr>
        <xdr:cNvPr id="635" name="直線コネクタ 634">
          <a:extLst>
            <a:ext uri="{FF2B5EF4-FFF2-40B4-BE49-F238E27FC236}">
              <a16:creationId xmlns:a16="http://schemas.microsoft.com/office/drawing/2014/main" id="{00000000-0008-0000-0200-00007B020000}"/>
            </a:ext>
          </a:extLst>
        </xdr:cNvPr>
        <xdr:cNvCxnSpPr/>
      </xdr:nvCxnSpPr>
      <xdr:spPr>
        <a:xfrm>
          <a:off x="16230600" y="970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165752</xdr:rowOff>
    </xdr:from>
    <xdr:ext cx="405111" cy="259045"/>
    <xdr:sp macro="" textlink="">
      <xdr:nvSpPr>
        <xdr:cNvPr id="636" name="【保健センター・保健所】&#10;有形固定資産減価償却率平均値テキスト">
          <a:extLst>
            <a:ext uri="{FF2B5EF4-FFF2-40B4-BE49-F238E27FC236}">
              <a16:creationId xmlns:a16="http://schemas.microsoft.com/office/drawing/2014/main" id="{00000000-0008-0000-0200-00007C020000}"/>
            </a:ext>
          </a:extLst>
        </xdr:cNvPr>
        <xdr:cNvSpPr txBox="1"/>
      </xdr:nvSpPr>
      <xdr:spPr>
        <a:xfrm>
          <a:off x="16357600" y="101098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15875</xdr:rowOff>
    </xdr:from>
    <xdr:to>
      <xdr:col>85</xdr:col>
      <xdr:colOff>177800</xdr:colOff>
      <xdr:row>59</xdr:row>
      <xdr:rowOff>117475</xdr:rowOff>
    </xdr:to>
    <xdr:sp macro="" textlink="">
      <xdr:nvSpPr>
        <xdr:cNvPr id="637" name="フローチャート: 判断 636">
          <a:extLst>
            <a:ext uri="{FF2B5EF4-FFF2-40B4-BE49-F238E27FC236}">
              <a16:creationId xmlns:a16="http://schemas.microsoft.com/office/drawing/2014/main" id="{00000000-0008-0000-0200-00007D020000}"/>
            </a:ext>
          </a:extLst>
        </xdr:cNvPr>
        <xdr:cNvSpPr/>
      </xdr:nvSpPr>
      <xdr:spPr>
        <a:xfrm>
          <a:off x="16268700" y="1013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164465</xdr:rowOff>
    </xdr:from>
    <xdr:to>
      <xdr:col>81</xdr:col>
      <xdr:colOff>101600</xdr:colOff>
      <xdr:row>59</xdr:row>
      <xdr:rowOff>94615</xdr:rowOff>
    </xdr:to>
    <xdr:sp macro="" textlink="">
      <xdr:nvSpPr>
        <xdr:cNvPr id="638" name="フローチャート: 判断 637">
          <a:extLst>
            <a:ext uri="{FF2B5EF4-FFF2-40B4-BE49-F238E27FC236}">
              <a16:creationId xmlns:a16="http://schemas.microsoft.com/office/drawing/2014/main" id="{00000000-0008-0000-0200-00007E020000}"/>
            </a:ext>
          </a:extLst>
        </xdr:cNvPr>
        <xdr:cNvSpPr/>
      </xdr:nvSpPr>
      <xdr:spPr>
        <a:xfrm>
          <a:off x="15430500" y="1010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128270</xdr:rowOff>
    </xdr:from>
    <xdr:to>
      <xdr:col>76</xdr:col>
      <xdr:colOff>165100</xdr:colOff>
      <xdr:row>59</xdr:row>
      <xdr:rowOff>58420</xdr:rowOff>
    </xdr:to>
    <xdr:sp macro="" textlink="">
      <xdr:nvSpPr>
        <xdr:cNvPr id="639" name="フローチャート: 判断 638">
          <a:extLst>
            <a:ext uri="{FF2B5EF4-FFF2-40B4-BE49-F238E27FC236}">
              <a16:creationId xmlns:a16="http://schemas.microsoft.com/office/drawing/2014/main" id="{00000000-0008-0000-0200-00007F020000}"/>
            </a:ext>
          </a:extLst>
        </xdr:cNvPr>
        <xdr:cNvSpPr/>
      </xdr:nvSpPr>
      <xdr:spPr>
        <a:xfrm>
          <a:off x="145415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38735</xdr:rowOff>
    </xdr:from>
    <xdr:to>
      <xdr:col>72</xdr:col>
      <xdr:colOff>38100</xdr:colOff>
      <xdr:row>58</xdr:row>
      <xdr:rowOff>140335</xdr:rowOff>
    </xdr:to>
    <xdr:sp macro="" textlink="">
      <xdr:nvSpPr>
        <xdr:cNvPr id="640" name="フローチャート: 判断 639">
          <a:extLst>
            <a:ext uri="{FF2B5EF4-FFF2-40B4-BE49-F238E27FC236}">
              <a16:creationId xmlns:a16="http://schemas.microsoft.com/office/drawing/2014/main" id="{00000000-0008-0000-0200-000080020000}"/>
            </a:ext>
          </a:extLst>
        </xdr:cNvPr>
        <xdr:cNvSpPr/>
      </xdr:nvSpPr>
      <xdr:spPr>
        <a:xfrm>
          <a:off x="13652500" y="998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69215</xdr:rowOff>
    </xdr:from>
    <xdr:to>
      <xdr:col>67</xdr:col>
      <xdr:colOff>101600</xdr:colOff>
      <xdr:row>58</xdr:row>
      <xdr:rowOff>170815</xdr:rowOff>
    </xdr:to>
    <xdr:sp macro="" textlink="">
      <xdr:nvSpPr>
        <xdr:cNvPr id="641" name="フローチャート: 判断 640">
          <a:extLst>
            <a:ext uri="{FF2B5EF4-FFF2-40B4-BE49-F238E27FC236}">
              <a16:creationId xmlns:a16="http://schemas.microsoft.com/office/drawing/2014/main" id="{00000000-0008-0000-0200-000081020000}"/>
            </a:ext>
          </a:extLst>
        </xdr:cNvPr>
        <xdr:cNvSpPr/>
      </xdr:nvSpPr>
      <xdr:spPr>
        <a:xfrm>
          <a:off x="12763500" y="1001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0000000-0008-0000-0200-000082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0000000-0008-0000-0200-000083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200-000084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0000000-0008-0000-0200-000085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200-000086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160655</xdr:rowOff>
    </xdr:from>
    <xdr:to>
      <xdr:col>85</xdr:col>
      <xdr:colOff>177800</xdr:colOff>
      <xdr:row>58</xdr:row>
      <xdr:rowOff>90805</xdr:rowOff>
    </xdr:to>
    <xdr:sp macro="" textlink="">
      <xdr:nvSpPr>
        <xdr:cNvPr id="647" name="楕円 646">
          <a:extLst>
            <a:ext uri="{FF2B5EF4-FFF2-40B4-BE49-F238E27FC236}">
              <a16:creationId xmlns:a16="http://schemas.microsoft.com/office/drawing/2014/main" id="{00000000-0008-0000-0200-000087020000}"/>
            </a:ext>
          </a:extLst>
        </xdr:cNvPr>
        <xdr:cNvSpPr/>
      </xdr:nvSpPr>
      <xdr:spPr>
        <a:xfrm>
          <a:off x="16268700" y="993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12082</xdr:rowOff>
    </xdr:from>
    <xdr:ext cx="405111" cy="259045"/>
    <xdr:sp macro="" textlink="">
      <xdr:nvSpPr>
        <xdr:cNvPr id="648" name="【保健センター・保健所】&#10;有形固定資産減価償却率該当値テキスト">
          <a:extLst>
            <a:ext uri="{FF2B5EF4-FFF2-40B4-BE49-F238E27FC236}">
              <a16:creationId xmlns:a16="http://schemas.microsoft.com/office/drawing/2014/main" id="{00000000-0008-0000-0200-000088020000}"/>
            </a:ext>
          </a:extLst>
        </xdr:cNvPr>
        <xdr:cNvSpPr txBox="1"/>
      </xdr:nvSpPr>
      <xdr:spPr>
        <a:xfrm>
          <a:off x="16357600"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122555</xdr:rowOff>
    </xdr:from>
    <xdr:to>
      <xdr:col>81</xdr:col>
      <xdr:colOff>101600</xdr:colOff>
      <xdr:row>58</xdr:row>
      <xdr:rowOff>52705</xdr:rowOff>
    </xdr:to>
    <xdr:sp macro="" textlink="">
      <xdr:nvSpPr>
        <xdr:cNvPr id="649" name="楕円 648">
          <a:extLst>
            <a:ext uri="{FF2B5EF4-FFF2-40B4-BE49-F238E27FC236}">
              <a16:creationId xmlns:a16="http://schemas.microsoft.com/office/drawing/2014/main" id="{00000000-0008-0000-0200-000089020000}"/>
            </a:ext>
          </a:extLst>
        </xdr:cNvPr>
        <xdr:cNvSpPr/>
      </xdr:nvSpPr>
      <xdr:spPr>
        <a:xfrm>
          <a:off x="15430500" y="989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1905</xdr:rowOff>
    </xdr:from>
    <xdr:to>
      <xdr:col>85</xdr:col>
      <xdr:colOff>127000</xdr:colOff>
      <xdr:row>58</xdr:row>
      <xdr:rowOff>40005</xdr:rowOff>
    </xdr:to>
    <xdr:cxnSp macro="">
      <xdr:nvCxnSpPr>
        <xdr:cNvPr id="650" name="直線コネクタ 649">
          <a:extLst>
            <a:ext uri="{FF2B5EF4-FFF2-40B4-BE49-F238E27FC236}">
              <a16:creationId xmlns:a16="http://schemas.microsoft.com/office/drawing/2014/main" id="{00000000-0008-0000-0200-00008A020000}"/>
            </a:ext>
          </a:extLst>
        </xdr:cNvPr>
        <xdr:cNvCxnSpPr/>
      </xdr:nvCxnSpPr>
      <xdr:spPr>
        <a:xfrm>
          <a:off x="15481300" y="994600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84455</xdr:rowOff>
    </xdr:from>
    <xdr:to>
      <xdr:col>76</xdr:col>
      <xdr:colOff>165100</xdr:colOff>
      <xdr:row>58</xdr:row>
      <xdr:rowOff>14605</xdr:rowOff>
    </xdr:to>
    <xdr:sp macro="" textlink="">
      <xdr:nvSpPr>
        <xdr:cNvPr id="651" name="楕円 650">
          <a:extLst>
            <a:ext uri="{FF2B5EF4-FFF2-40B4-BE49-F238E27FC236}">
              <a16:creationId xmlns:a16="http://schemas.microsoft.com/office/drawing/2014/main" id="{00000000-0008-0000-0200-00008B020000}"/>
            </a:ext>
          </a:extLst>
        </xdr:cNvPr>
        <xdr:cNvSpPr/>
      </xdr:nvSpPr>
      <xdr:spPr>
        <a:xfrm>
          <a:off x="14541500" y="98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135255</xdr:rowOff>
    </xdr:from>
    <xdr:to>
      <xdr:col>81</xdr:col>
      <xdr:colOff>50800</xdr:colOff>
      <xdr:row>58</xdr:row>
      <xdr:rowOff>1905</xdr:rowOff>
    </xdr:to>
    <xdr:cxnSp macro="">
      <xdr:nvCxnSpPr>
        <xdr:cNvPr id="652" name="直線コネクタ 651">
          <a:extLst>
            <a:ext uri="{FF2B5EF4-FFF2-40B4-BE49-F238E27FC236}">
              <a16:creationId xmlns:a16="http://schemas.microsoft.com/office/drawing/2014/main" id="{00000000-0008-0000-0200-00008C020000}"/>
            </a:ext>
          </a:extLst>
        </xdr:cNvPr>
        <xdr:cNvCxnSpPr/>
      </xdr:nvCxnSpPr>
      <xdr:spPr>
        <a:xfrm>
          <a:off x="14592300" y="99079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156845</xdr:rowOff>
    </xdr:from>
    <xdr:to>
      <xdr:col>72</xdr:col>
      <xdr:colOff>38100</xdr:colOff>
      <xdr:row>58</xdr:row>
      <xdr:rowOff>86995</xdr:rowOff>
    </xdr:to>
    <xdr:sp macro="" textlink="">
      <xdr:nvSpPr>
        <xdr:cNvPr id="653" name="楕円 652">
          <a:extLst>
            <a:ext uri="{FF2B5EF4-FFF2-40B4-BE49-F238E27FC236}">
              <a16:creationId xmlns:a16="http://schemas.microsoft.com/office/drawing/2014/main" id="{00000000-0008-0000-0200-00008D020000}"/>
            </a:ext>
          </a:extLst>
        </xdr:cNvPr>
        <xdr:cNvSpPr/>
      </xdr:nvSpPr>
      <xdr:spPr>
        <a:xfrm>
          <a:off x="13652500" y="992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135255</xdr:rowOff>
    </xdr:from>
    <xdr:to>
      <xdr:col>76</xdr:col>
      <xdr:colOff>114300</xdr:colOff>
      <xdr:row>58</xdr:row>
      <xdr:rowOff>36195</xdr:rowOff>
    </xdr:to>
    <xdr:cxnSp macro="">
      <xdr:nvCxnSpPr>
        <xdr:cNvPr id="654" name="直線コネクタ 653">
          <a:extLst>
            <a:ext uri="{FF2B5EF4-FFF2-40B4-BE49-F238E27FC236}">
              <a16:creationId xmlns:a16="http://schemas.microsoft.com/office/drawing/2014/main" id="{00000000-0008-0000-0200-00008E020000}"/>
            </a:ext>
          </a:extLst>
        </xdr:cNvPr>
        <xdr:cNvCxnSpPr/>
      </xdr:nvCxnSpPr>
      <xdr:spPr>
        <a:xfrm flipV="1">
          <a:off x="13703300" y="990790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114935</xdr:rowOff>
    </xdr:from>
    <xdr:to>
      <xdr:col>67</xdr:col>
      <xdr:colOff>101600</xdr:colOff>
      <xdr:row>58</xdr:row>
      <xdr:rowOff>45085</xdr:rowOff>
    </xdr:to>
    <xdr:sp macro="" textlink="">
      <xdr:nvSpPr>
        <xdr:cNvPr id="655" name="楕円 654">
          <a:extLst>
            <a:ext uri="{FF2B5EF4-FFF2-40B4-BE49-F238E27FC236}">
              <a16:creationId xmlns:a16="http://schemas.microsoft.com/office/drawing/2014/main" id="{00000000-0008-0000-0200-00008F020000}"/>
            </a:ext>
          </a:extLst>
        </xdr:cNvPr>
        <xdr:cNvSpPr/>
      </xdr:nvSpPr>
      <xdr:spPr>
        <a:xfrm>
          <a:off x="127635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165735</xdr:rowOff>
    </xdr:from>
    <xdr:to>
      <xdr:col>71</xdr:col>
      <xdr:colOff>177800</xdr:colOff>
      <xdr:row>58</xdr:row>
      <xdr:rowOff>36195</xdr:rowOff>
    </xdr:to>
    <xdr:cxnSp macro="">
      <xdr:nvCxnSpPr>
        <xdr:cNvPr id="656" name="直線コネクタ 655">
          <a:extLst>
            <a:ext uri="{FF2B5EF4-FFF2-40B4-BE49-F238E27FC236}">
              <a16:creationId xmlns:a16="http://schemas.microsoft.com/office/drawing/2014/main" id="{00000000-0008-0000-0200-000090020000}"/>
            </a:ext>
          </a:extLst>
        </xdr:cNvPr>
        <xdr:cNvCxnSpPr/>
      </xdr:nvCxnSpPr>
      <xdr:spPr>
        <a:xfrm>
          <a:off x="12814300" y="993838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85742</xdr:rowOff>
    </xdr:from>
    <xdr:ext cx="405111" cy="259045"/>
    <xdr:sp macro="" textlink="">
      <xdr:nvSpPr>
        <xdr:cNvPr id="657" name="n_1aveValue【保健センター・保健所】&#10;有形固定資産減価償却率">
          <a:extLst>
            <a:ext uri="{FF2B5EF4-FFF2-40B4-BE49-F238E27FC236}">
              <a16:creationId xmlns:a16="http://schemas.microsoft.com/office/drawing/2014/main" id="{00000000-0008-0000-0200-000091020000}"/>
            </a:ext>
          </a:extLst>
        </xdr:cNvPr>
        <xdr:cNvSpPr txBox="1"/>
      </xdr:nvSpPr>
      <xdr:spPr>
        <a:xfrm>
          <a:off x="15266044" y="10201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49547</xdr:rowOff>
    </xdr:from>
    <xdr:ext cx="405111" cy="259045"/>
    <xdr:sp macro="" textlink="">
      <xdr:nvSpPr>
        <xdr:cNvPr id="658" name="n_2aveValue【保健センター・保健所】&#10;有形固定資産減価償却率">
          <a:extLst>
            <a:ext uri="{FF2B5EF4-FFF2-40B4-BE49-F238E27FC236}">
              <a16:creationId xmlns:a16="http://schemas.microsoft.com/office/drawing/2014/main" id="{00000000-0008-0000-0200-000092020000}"/>
            </a:ext>
          </a:extLst>
        </xdr:cNvPr>
        <xdr:cNvSpPr txBox="1"/>
      </xdr:nvSpPr>
      <xdr:spPr>
        <a:xfrm>
          <a:off x="14389744" y="1016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131462</xdr:rowOff>
    </xdr:from>
    <xdr:ext cx="405111" cy="259045"/>
    <xdr:sp macro="" textlink="">
      <xdr:nvSpPr>
        <xdr:cNvPr id="659" name="n_3aveValue【保健センター・保健所】&#10;有形固定資産減価償却率">
          <a:extLst>
            <a:ext uri="{FF2B5EF4-FFF2-40B4-BE49-F238E27FC236}">
              <a16:creationId xmlns:a16="http://schemas.microsoft.com/office/drawing/2014/main" id="{00000000-0008-0000-0200-000093020000}"/>
            </a:ext>
          </a:extLst>
        </xdr:cNvPr>
        <xdr:cNvSpPr txBox="1"/>
      </xdr:nvSpPr>
      <xdr:spPr>
        <a:xfrm>
          <a:off x="13500744" y="10075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161942</xdr:rowOff>
    </xdr:from>
    <xdr:ext cx="405111" cy="259045"/>
    <xdr:sp macro="" textlink="">
      <xdr:nvSpPr>
        <xdr:cNvPr id="660" name="n_4aveValue【保健センター・保健所】&#10;有形固定資産減価償却率">
          <a:extLst>
            <a:ext uri="{FF2B5EF4-FFF2-40B4-BE49-F238E27FC236}">
              <a16:creationId xmlns:a16="http://schemas.microsoft.com/office/drawing/2014/main" id="{00000000-0008-0000-0200-000094020000}"/>
            </a:ext>
          </a:extLst>
        </xdr:cNvPr>
        <xdr:cNvSpPr txBox="1"/>
      </xdr:nvSpPr>
      <xdr:spPr>
        <a:xfrm>
          <a:off x="12611744" y="1010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69232</xdr:rowOff>
    </xdr:from>
    <xdr:ext cx="405111" cy="259045"/>
    <xdr:sp macro="" textlink="">
      <xdr:nvSpPr>
        <xdr:cNvPr id="661" name="n_1mainValue【保健センター・保健所】&#10;有形固定資産減価償却率">
          <a:extLst>
            <a:ext uri="{FF2B5EF4-FFF2-40B4-BE49-F238E27FC236}">
              <a16:creationId xmlns:a16="http://schemas.microsoft.com/office/drawing/2014/main" id="{00000000-0008-0000-0200-000095020000}"/>
            </a:ext>
          </a:extLst>
        </xdr:cNvPr>
        <xdr:cNvSpPr txBox="1"/>
      </xdr:nvSpPr>
      <xdr:spPr>
        <a:xfrm>
          <a:off x="15266044" y="967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31132</xdr:rowOff>
    </xdr:from>
    <xdr:ext cx="405111" cy="259045"/>
    <xdr:sp macro="" textlink="">
      <xdr:nvSpPr>
        <xdr:cNvPr id="662" name="n_2mainValue【保健センター・保健所】&#10;有形固定資産減価償却率">
          <a:extLst>
            <a:ext uri="{FF2B5EF4-FFF2-40B4-BE49-F238E27FC236}">
              <a16:creationId xmlns:a16="http://schemas.microsoft.com/office/drawing/2014/main" id="{00000000-0008-0000-0200-000096020000}"/>
            </a:ext>
          </a:extLst>
        </xdr:cNvPr>
        <xdr:cNvSpPr txBox="1"/>
      </xdr:nvSpPr>
      <xdr:spPr>
        <a:xfrm>
          <a:off x="1438974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103522</xdr:rowOff>
    </xdr:from>
    <xdr:ext cx="405111" cy="259045"/>
    <xdr:sp macro="" textlink="">
      <xdr:nvSpPr>
        <xdr:cNvPr id="663" name="n_3mainValue【保健センター・保健所】&#10;有形固定資産減価償却率">
          <a:extLst>
            <a:ext uri="{FF2B5EF4-FFF2-40B4-BE49-F238E27FC236}">
              <a16:creationId xmlns:a16="http://schemas.microsoft.com/office/drawing/2014/main" id="{00000000-0008-0000-0200-000097020000}"/>
            </a:ext>
          </a:extLst>
        </xdr:cNvPr>
        <xdr:cNvSpPr txBox="1"/>
      </xdr:nvSpPr>
      <xdr:spPr>
        <a:xfrm>
          <a:off x="13500744" y="970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61612</xdr:rowOff>
    </xdr:from>
    <xdr:ext cx="405111" cy="259045"/>
    <xdr:sp macro="" textlink="">
      <xdr:nvSpPr>
        <xdr:cNvPr id="664" name="n_4mainValue【保健センター・保健所】&#10;有形固定資産減価償却率">
          <a:extLst>
            <a:ext uri="{FF2B5EF4-FFF2-40B4-BE49-F238E27FC236}">
              <a16:creationId xmlns:a16="http://schemas.microsoft.com/office/drawing/2014/main" id="{00000000-0008-0000-0200-000098020000}"/>
            </a:ext>
          </a:extLst>
        </xdr:cNvPr>
        <xdr:cNvSpPr txBox="1"/>
      </xdr:nvSpPr>
      <xdr:spPr>
        <a:xfrm>
          <a:off x="12611744" y="966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00000000-0008-0000-0200-000099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00000000-0008-0000-0200-00009A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00000000-0008-0000-0200-00009B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00000000-0008-0000-0200-00009C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00000000-0008-0000-0200-00009D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00000000-0008-0000-0200-00009E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00000000-0008-0000-0200-00009F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00000000-0008-0000-0200-0000A0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00000000-0008-0000-0200-0000A1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00000000-0008-0000-0200-0000A2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5" name="直線コネクタ 674">
          <a:extLst>
            <a:ext uri="{FF2B5EF4-FFF2-40B4-BE49-F238E27FC236}">
              <a16:creationId xmlns:a16="http://schemas.microsoft.com/office/drawing/2014/main" id="{00000000-0008-0000-0200-0000A3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6" name="テキスト ボックス 675">
          <a:extLst>
            <a:ext uri="{FF2B5EF4-FFF2-40B4-BE49-F238E27FC236}">
              <a16:creationId xmlns:a16="http://schemas.microsoft.com/office/drawing/2014/main" id="{00000000-0008-0000-0200-0000A4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7" name="直線コネクタ 676">
          <a:extLst>
            <a:ext uri="{FF2B5EF4-FFF2-40B4-BE49-F238E27FC236}">
              <a16:creationId xmlns:a16="http://schemas.microsoft.com/office/drawing/2014/main" id="{00000000-0008-0000-0200-0000A5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8" name="テキスト ボックス 677">
          <a:extLst>
            <a:ext uri="{FF2B5EF4-FFF2-40B4-BE49-F238E27FC236}">
              <a16:creationId xmlns:a16="http://schemas.microsoft.com/office/drawing/2014/main" id="{00000000-0008-0000-0200-0000A6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9" name="直線コネクタ 678">
          <a:extLst>
            <a:ext uri="{FF2B5EF4-FFF2-40B4-BE49-F238E27FC236}">
              <a16:creationId xmlns:a16="http://schemas.microsoft.com/office/drawing/2014/main" id="{00000000-0008-0000-0200-0000A7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0" name="テキスト ボックス 679">
          <a:extLst>
            <a:ext uri="{FF2B5EF4-FFF2-40B4-BE49-F238E27FC236}">
              <a16:creationId xmlns:a16="http://schemas.microsoft.com/office/drawing/2014/main" id="{00000000-0008-0000-0200-0000A8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1" name="直線コネクタ 680">
          <a:extLst>
            <a:ext uri="{FF2B5EF4-FFF2-40B4-BE49-F238E27FC236}">
              <a16:creationId xmlns:a16="http://schemas.microsoft.com/office/drawing/2014/main" id="{00000000-0008-0000-0200-0000A9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2" name="テキスト ボックス 681">
          <a:extLst>
            <a:ext uri="{FF2B5EF4-FFF2-40B4-BE49-F238E27FC236}">
              <a16:creationId xmlns:a16="http://schemas.microsoft.com/office/drawing/2014/main" id="{00000000-0008-0000-0200-0000AA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3" name="直線コネクタ 682">
          <a:extLst>
            <a:ext uri="{FF2B5EF4-FFF2-40B4-BE49-F238E27FC236}">
              <a16:creationId xmlns:a16="http://schemas.microsoft.com/office/drawing/2014/main" id="{00000000-0008-0000-0200-0000AB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4" name="テキスト ボックス 683">
          <a:extLst>
            <a:ext uri="{FF2B5EF4-FFF2-40B4-BE49-F238E27FC236}">
              <a16:creationId xmlns:a16="http://schemas.microsoft.com/office/drawing/2014/main" id="{00000000-0008-0000-0200-0000AC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5" name="直線コネクタ 684">
          <a:extLst>
            <a:ext uri="{FF2B5EF4-FFF2-40B4-BE49-F238E27FC236}">
              <a16:creationId xmlns:a16="http://schemas.microsoft.com/office/drawing/2014/main" id="{00000000-0008-0000-0200-0000AD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6" name="テキスト ボックス 685">
          <a:extLst>
            <a:ext uri="{FF2B5EF4-FFF2-40B4-BE49-F238E27FC236}">
              <a16:creationId xmlns:a16="http://schemas.microsoft.com/office/drawing/2014/main" id="{00000000-0008-0000-0200-0000AE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7" name="【保健センター・保健所】&#10;一人当たり面積グラフ枠">
          <a:extLst>
            <a:ext uri="{FF2B5EF4-FFF2-40B4-BE49-F238E27FC236}">
              <a16:creationId xmlns:a16="http://schemas.microsoft.com/office/drawing/2014/main" id="{00000000-0008-0000-0200-0000AF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15240</xdr:rowOff>
    </xdr:from>
    <xdr:to>
      <xdr:col>116</xdr:col>
      <xdr:colOff>62864</xdr:colOff>
      <xdr:row>63</xdr:row>
      <xdr:rowOff>148590</xdr:rowOff>
    </xdr:to>
    <xdr:cxnSp macro="">
      <xdr:nvCxnSpPr>
        <xdr:cNvPr id="688" name="直線コネクタ 687">
          <a:extLst>
            <a:ext uri="{FF2B5EF4-FFF2-40B4-BE49-F238E27FC236}">
              <a16:creationId xmlns:a16="http://schemas.microsoft.com/office/drawing/2014/main" id="{00000000-0008-0000-0200-0000B0020000}"/>
            </a:ext>
          </a:extLst>
        </xdr:cNvPr>
        <xdr:cNvCxnSpPr/>
      </xdr:nvCxnSpPr>
      <xdr:spPr>
        <a:xfrm flipV="1">
          <a:off x="22160864" y="961644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9" name="【保健センター・保健所】&#10;一人当たり面積最小値テキスト">
          <a:extLst>
            <a:ext uri="{FF2B5EF4-FFF2-40B4-BE49-F238E27FC236}">
              <a16:creationId xmlns:a16="http://schemas.microsoft.com/office/drawing/2014/main" id="{00000000-0008-0000-0200-0000B1020000}"/>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0" name="直線コネクタ 689">
          <a:extLst>
            <a:ext uri="{FF2B5EF4-FFF2-40B4-BE49-F238E27FC236}">
              <a16:creationId xmlns:a16="http://schemas.microsoft.com/office/drawing/2014/main" id="{00000000-0008-0000-0200-0000B2020000}"/>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133367</xdr:rowOff>
    </xdr:from>
    <xdr:ext cx="469744" cy="259045"/>
    <xdr:sp macro="" textlink="">
      <xdr:nvSpPr>
        <xdr:cNvPr id="691" name="【保健センター・保健所】&#10;一人当たり面積最大値テキスト">
          <a:extLst>
            <a:ext uri="{FF2B5EF4-FFF2-40B4-BE49-F238E27FC236}">
              <a16:creationId xmlns:a16="http://schemas.microsoft.com/office/drawing/2014/main" id="{00000000-0008-0000-0200-0000B3020000}"/>
            </a:ext>
          </a:extLst>
        </xdr:cNvPr>
        <xdr:cNvSpPr txBox="1"/>
      </xdr:nvSpPr>
      <xdr:spPr>
        <a:xfrm>
          <a:off x="22199600" y="939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15240</xdr:rowOff>
    </xdr:from>
    <xdr:to>
      <xdr:col>116</xdr:col>
      <xdr:colOff>152400</xdr:colOff>
      <xdr:row>56</xdr:row>
      <xdr:rowOff>15240</xdr:rowOff>
    </xdr:to>
    <xdr:cxnSp macro="">
      <xdr:nvCxnSpPr>
        <xdr:cNvPr id="692" name="直線コネクタ 691">
          <a:extLst>
            <a:ext uri="{FF2B5EF4-FFF2-40B4-BE49-F238E27FC236}">
              <a16:creationId xmlns:a16="http://schemas.microsoft.com/office/drawing/2014/main" id="{00000000-0008-0000-0200-0000B4020000}"/>
            </a:ext>
          </a:extLst>
        </xdr:cNvPr>
        <xdr:cNvCxnSpPr/>
      </xdr:nvCxnSpPr>
      <xdr:spPr>
        <a:xfrm>
          <a:off x="22072600" y="961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97807</xdr:rowOff>
    </xdr:from>
    <xdr:ext cx="469744" cy="259045"/>
    <xdr:sp macro="" textlink="">
      <xdr:nvSpPr>
        <xdr:cNvPr id="693" name="【保健センター・保健所】&#10;一人当たり面積平均値テキスト">
          <a:extLst>
            <a:ext uri="{FF2B5EF4-FFF2-40B4-BE49-F238E27FC236}">
              <a16:creationId xmlns:a16="http://schemas.microsoft.com/office/drawing/2014/main" id="{00000000-0008-0000-0200-0000B5020000}"/>
            </a:ext>
          </a:extLst>
        </xdr:cNvPr>
        <xdr:cNvSpPr txBox="1"/>
      </xdr:nvSpPr>
      <xdr:spPr>
        <a:xfrm>
          <a:off x="22199600" y="10384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694" name="フローチャート: 判断 693">
          <a:extLst>
            <a:ext uri="{FF2B5EF4-FFF2-40B4-BE49-F238E27FC236}">
              <a16:creationId xmlns:a16="http://schemas.microsoft.com/office/drawing/2014/main" id="{00000000-0008-0000-0200-0000B6020000}"/>
            </a:ext>
          </a:extLst>
        </xdr:cNvPr>
        <xdr:cNvSpPr/>
      </xdr:nvSpPr>
      <xdr:spPr>
        <a:xfrm>
          <a:off x="22110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74930</xdr:rowOff>
    </xdr:from>
    <xdr:to>
      <xdr:col>112</xdr:col>
      <xdr:colOff>38100</xdr:colOff>
      <xdr:row>62</xdr:row>
      <xdr:rowOff>5080</xdr:rowOff>
    </xdr:to>
    <xdr:sp macro="" textlink="">
      <xdr:nvSpPr>
        <xdr:cNvPr id="695" name="フローチャート: 判断 694">
          <a:extLst>
            <a:ext uri="{FF2B5EF4-FFF2-40B4-BE49-F238E27FC236}">
              <a16:creationId xmlns:a16="http://schemas.microsoft.com/office/drawing/2014/main" id="{00000000-0008-0000-0200-0000B7020000}"/>
            </a:ext>
          </a:extLst>
        </xdr:cNvPr>
        <xdr:cNvSpPr/>
      </xdr:nvSpPr>
      <xdr:spPr>
        <a:xfrm>
          <a:off x="21272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82550</xdr:rowOff>
    </xdr:from>
    <xdr:to>
      <xdr:col>107</xdr:col>
      <xdr:colOff>101600</xdr:colOff>
      <xdr:row>62</xdr:row>
      <xdr:rowOff>12700</xdr:rowOff>
    </xdr:to>
    <xdr:sp macro="" textlink="">
      <xdr:nvSpPr>
        <xdr:cNvPr id="696" name="フローチャート: 判断 695">
          <a:extLst>
            <a:ext uri="{FF2B5EF4-FFF2-40B4-BE49-F238E27FC236}">
              <a16:creationId xmlns:a16="http://schemas.microsoft.com/office/drawing/2014/main" id="{00000000-0008-0000-0200-0000B8020000}"/>
            </a:ext>
          </a:extLst>
        </xdr:cNvPr>
        <xdr:cNvSpPr/>
      </xdr:nvSpPr>
      <xdr:spPr>
        <a:xfrm>
          <a:off x="20383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697" name="フローチャート: 判断 696">
          <a:extLst>
            <a:ext uri="{FF2B5EF4-FFF2-40B4-BE49-F238E27FC236}">
              <a16:creationId xmlns:a16="http://schemas.microsoft.com/office/drawing/2014/main" id="{00000000-0008-0000-0200-0000B9020000}"/>
            </a:ext>
          </a:extLst>
        </xdr:cNvPr>
        <xdr:cNvSpPr/>
      </xdr:nvSpPr>
      <xdr:spPr>
        <a:xfrm>
          <a:off x="19494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143510</xdr:rowOff>
    </xdr:from>
    <xdr:to>
      <xdr:col>98</xdr:col>
      <xdr:colOff>38100</xdr:colOff>
      <xdr:row>62</xdr:row>
      <xdr:rowOff>73660</xdr:rowOff>
    </xdr:to>
    <xdr:sp macro="" textlink="">
      <xdr:nvSpPr>
        <xdr:cNvPr id="698" name="フローチャート: 判断 697">
          <a:extLst>
            <a:ext uri="{FF2B5EF4-FFF2-40B4-BE49-F238E27FC236}">
              <a16:creationId xmlns:a16="http://schemas.microsoft.com/office/drawing/2014/main" id="{00000000-0008-0000-0200-0000BA020000}"/>
            </a:ext>
          </a:extLst>
        </xdr:cNvPr>
        <xdr:cNvSpPr/>
      </xdr:nvSpPr>
      <xdr:spPr>
        <a:xfrm>
          <a:off x="18605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9" name="テキスト ボックス 698">
          <a:extLst>
            <a:ext uri="{FF2B5EF4-FFF2-40B4-BE49-F238E27FC236}">
              <a16:creationId xmlns:a16="http://schemas.microsoft.com/office/drawing/2014/main" id="{00000000-0008-0000-0200-0000BB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00000000-0008-0000-0200-0000BC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00000000-0008-0000-0200-0000BD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0000000-0008-0000-0200-0000BE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154940</xdr:rowOff>
    </xdr:from>
    <xdr:to>
      <xdr:col>116</xdr:col>
      <xdr:colOff>114300</xdr:colOff>
      <xdr:row>63</xdr:row>
      <xdr:rowOff>85090</xdr:rowOff>
    </xdr:to>
    <xdr:sp macro="" textlink="">
      <xdr:nvSpPr>
        <xdr:cNvPr id="704" name="楕円 703">
          <a:extLst>
            <a:ext uri="{FF2B5EF4-FFF2-40B4-BE49-F238E27FC236}">
              <a16:creationId xmlns:a16="http://schemas.microsoft.com/office/drawing/2014/main" id="{00000000-0008-0000-0200-0000C0020000}"/>
            </a:ext>
          </a:extLst>
        </xdr:cNvPr>
        <xdr:cNvSpPr/>
      </xdr:nvSpPr>
      <xdr:spPr>
        <a:xfrm>
          <a:off x="221107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69867</xdr:rowOff>
    </xdr:from>
    <xdr:ext cx="469744" cy="259045"/>
    <xdr:sp macro="" textlink="">
      <xdr:nvSpPr>
        <xdr:cNvPr id="705" name="【保健センター・保健所】&#10;一人当たり面積該当値テキスト">
          <a:extLst>
            <a:ext uri="{FF2B5EF4-FFF2-40B4-BE49-F238E27FC236}">
              <a16:creationId xmlns:a16="http://schemas.microsoft.com/office/drawing/2014/main" id="{00000000-0008-0000-0200-0000C1020000}"/>
            </a:ext>
          </a:extLst>
        </xdr:cNvPr>
        <xdr:cNvSpPr txBox="1"/>
      </xdr:nvSpPr>
      <xdr:spPr>
        <a:xfrm>
          <a:off x="22199600" y="1069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154940</xdr:rowOff>
    </xdr:from>
    <xdr:to>
      <xdr:col>112</xdr:col>
      <xdr:colOff>38100</xdr:colOff>
      <xdr:row>63</xdr:row>
      <xdr:rowOff>85090</xdr:rowOff>
    </xdr:to>
    <xdr:sp macro="" textlink="">
      <xdr:nvSpPr>
        <xdr:cNvPr id="706" name="楕円 705">
          <a:extLst>
            <a:ext uri="{FF2B5EF4-FFF2-40B4-BE49-F238E27FC236}">
              <a16:creationId xmlns:a16="http://schemas.microsoft.com/office/drawing/2014/main" id="{00000000-0008-0000-0200-0000C2020000}"/>
            </a:ext>
          </a:extLst>
        </xdr:cNvPr>
        <xdr:cNvSpPr/>
      </xdr:nvSpPr>
      <xdr:spPr>
        <a:xfrm>
          <a:off x="21272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34290</xdr:rowOff>
    </xdr:from>
    <xdr:to>
      <xdr:col>116</xdr:col>
      <xdr:colOff>63500</xdr:colOff>
      <xdr:row>63</xdr:row>
      <xdr:rowOff>34290</xdr:rowOff>
    </xdr:to>
    <xdr:cxnSp macro="">
      <xdr:nvCxnSpPr>
        <xdr:cNvPr id="707" name="直線コネクタ 706">
          <a:extLst>
            <a:ext uri="{FF2B5EF4-FFF2-40B4-BE49-F238E27FC236}">
              <a16:creationId xmlns:a16="http://schemas.microsoft.com/office/drawing/2014/main" id="{00000000-0008-0000-0200-0000C3020000}"/>
            </a:ext>
          </a:extLst>
        </xdr:cNvPr>
        <xdr:cNvCxnSpPr/>
      </xdr:nvCxnSpPr>
      <xdr:spPr>
        <a:xfrm>
          <a:off x="21323300" y="108356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154940</xdr:rowOff>
    </xdr:from>
    <xdr:to>
      <xdr:col>107</xdr:col>
      <xdr:colOff>101600</xdr:colOff>
      <xdr:row>63</xdr:row>
      <xdr:rowOff>85090</xdr:rowOff>
    </xdr:to>
    <xdr:sp macro="" textlink="">
      <xdr:nvSpPr>
        <xdr:cNvPr id="708" name="楕円 707">
          <a:extLst>
            <a:ext uri="{FF2B5EF4-FFF2-40B4-BE49-F238E27FC236}">
              <a16:creationId xmlns:a16="http://schemas.microsoft.com/office/drawing/2014/main" id="{00000000-0008-0000-0200-0000C4020000}"/>
            </a:ext>
          </a:extLst>
        </xdr:cNvPr>
        <xdr:cNvSpPr/>
      </xdr:nvSpPr>
      <xdr:spPr>
        <a:xfrm>
          <a:off x="20383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34290</xdr:rowOff>
    </xdr:from>
    <xdr:to>
      <xdr:col>111</xdr:col>
      <xdr:colOff>177800</xdr:colOff>
      <xdr:row>63</xdr:row>
      <xdr:rowOff>34290</xdr:rowOff>
    </xdr:to>
    <xdr:cxnSp macro="">
      <xdr:nvCxnSpPr>
        <xdr:cNvPr id="709" name="直線コネクタ 708">
          <a:extLst>
            <a:ext uri="{FF2B5EF4-FFF2-40B4-BE49-F238E27FC236}">
              <a16:creationId xmlns:a16="http://schemas.microsoft.com/office/drawing/2014/main" id="{00000000-0008-0000-0200-0000C5020000}"/>
            </a:ext>
          </a:extLst>
        </xdr:cNvPr>
        <xdr:cNvCxnSpPr/>
      </xdr:nvCxnSpPr>
      <xdr:spPr>
        <a:xfrm>
          <a:off x="20434300" y="10835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166370</xdr:rowOff>
    </xdr:from>
    <xdr:to>
      <xdr:col>102</xdr:col>
      <xdr:colOff>165100</xdr:colOff>
      <xdr:row>62</xdr:row>
      <xdr:rowOff>96520</xdr:rowOff>
    </xdr:to>
    <xdr:sp macro="" textlink="">
      <xdr:nvSpPr>
        <xdr:cNvPr id="710" name="楕円 709">
          <a:extLst>
            <a:ext uri="{FF2B5EF4-FFF2-40B4-BE49-F238E27FC236}">
              <a16:creationId xmlns:a16="http://schemas.microsoft.com/office/drawing/2014/main" id="{00000000-0008-0000-0200-0000C6020000}"/>
            </a:ext>
          </a:extLst>
        </xdr:cNvPr>
        <xdr:cNvSpPr/>
      </xdr:nvSpPr>
      <xdr:spPr>
        <a:xfrm>
          <a:off x="19494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45720</xdr:rowOff>
    </xdr:from>
    <xdr:to>
      <xdr:col>107</xdr:col>
      <xdr:colOff>50800</xdr:colOff>
      <xdr:row>63</xdr:row>
      <xdr:rowOff>34290</xdr:rowOff>
    </xdr:to>
    <xdr:cxnSp macro="">
      <xdr:nvCxnSpPr>
        <xdr:cNvPr id="711" name="直線コネクタ 710">
          <a:extLst>
            <a:ext uri="{FF2B5EF4-FFF2-40B4-BE49-F238E27FC236}">
              <a16:creationId xmlns:a16="http://schemas.microsoft.com/office/drawing/2014/main" id="{00000000-0008-0000-0200-0000C7020000}"/>
            </a:ext>
          </a:extLst>
        </xdr:cNvPr>
        <xdr:cNvCxnSpPr/>
      </xdr:nvCxnSpPr>
      <xdr:spPr>
        <a:xfrm>
          <a:off x="19545300" y="1067562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2540</xdr:rowOff>
    </xdr:from>
    <xdr:to>
      <xdr:col>98</xdr:col>
      <xdr:colOff>38100</xdr:colOff>
      <xdr:row>62</xdr:row>
      <xdr:rowOff>104140</xdr:rowOff>
    </xdr:to>
    <xdr:sp macro="" textlink="">
      <xdr:nvSpPr>
        <xdr:cNvPr id="712" name="楕円 711">
          <a:extLst>
            <a:ext uri="{FF2B5EF4-FFF2-40B4-BE49-F238E27FC236}">
              <a16:creationId xmlns:a16="http://schemas.microsoft.com/office/drawing/2014/main" id="{00000000-0008-0000-0200-0000C8020000}"/>
            </a:ext>
          </a:extLst>
        </xdr:cNvPr>
        <xdr:cNvSpPr/>
      </xdr:nvSpPr>
      <xdr:spPr>
        <a:xfrm>
          <a:off x="186055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45720</xdr:rowOff>
    </xdr:from>
    <xdr:to>
      <xdr:col>102</xdr:col>
      <xdr:colOff>114300</xdr:colOff>
      <xdr:row>62</xdr:row>
      <xdr:rowOff>53340</xdr:rowOff>
    </xdr:to>
    <xdr:cxnSp macro="">
      <xdr:nvCxnSpPr>
        <xdr:cNvPr id="713" name="直線コネクタ 712">
          <a:extLst>
            <a:ext uri="{FF2B5EF4-FFF2-40B4-BE49-F238E27FC236}">
              <a16:creationId xmlns:a16="http://schemas.microsoft.com/office/drawing/2014/main" id="{00000000-0008-0000-0200-0000C9020000}"/>
            </a:ext>
          </a:extLst>
        </xdr:cNvPr>
        <xdr:cNvCxnSpPr/>
      </xdr:nvCxnSpPr>
      <xdr:spPr>
        <a:xfrm flipV="1">
          <a:off x="18656300" y="10675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21607</xdr:rowOff>
    </xdr:from>
    <xdr:ext cx="469744" cy="259045"/>
    <xdr:sp macro="" textlink="">
      <xdr:nvSpPr>
        <xdr:cNvPr id="714" name="n_1aveValue【保健センター・保健所】&#10;一人当たり面積">
          <a:extLst>
            <a:ext uri="{FF2B5EF4-FFF2-40B4-BE49-F238E27FC236}">
              <a16:creationId xmlns:a16="http://schemas.microsoft.com/office/drawing/2014/main" id="{00000000-0008-0000-0200-0000CA020000}"/>
            </a:ext>
          </a:extLst>
        </xdr:cNvPr>
        <xdr:cNvSpPr txBox="1"/>
      </xdr:nvSpPr>
      <xdr:spPr>
        <a:xfrm>
          <a:off x="21075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29227</xdr:rowOff>
    </xdr:from>
    <xdr:ext cx="469744" cy="259045"/>
    <xdr:sp macro="" textlink="">
      <xdr:nvSpPr>
        <xdr:cNvPr id="715" name="n_2aveValue【保健センター・保健所】&#10;一人当たり面積">
          <a:extLst>
            <a:ext uri="{FF2B5EF4-FFF2-40B4-BE49-F238E27FC236}">
              <a16:creationId xmlns:a16="http://schemas.microsoft.com/office/drawing/2014/main" id="{00000000-0008-0000-0200-0000CB020000}"/>
            </a:ext>
          </a:extLst>
        </xdr:cNvPr>
        <xdr:cNvSpPr txBox="1"/>
      </xdr:nvSpPr>
      <xdr:spPr>
        <a:xfrm>
          <a:off x="20199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82567</xdr:rowOff>
    </xdr:from>
    <xdr:ext cx="469744" cy="259045"/>
    <xdr:sp macro="" textlink="">
      <xdr:nvSpPr>
        <xdr:cNvPr id="716" name="n_3aveValue【保健センター・保健所】&#10;一人当たり面積">
          <a:extLst>
            <a:ext uri="{FF2B5EF4-FFF2-40B4-BE49-F238E27FC236}">
              <a16:creationId xmlns:a16="http://schemas.microsoft.com/office/drawing/2014/main" id="{00000000-0008-0000-0200-0000CC020000}"/>
            </a:ext>
          </a:extLst>
        </xdr:cNvPr>
        <xdr:cNvSpPr txBox="1"/>
      </xdr:nvSpPr>
      <xdr:spPr>
        <a:xfrm>
          <a:off x="19310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90187</xdr:rowOff>
    </xdr:from>
    <xdr:ext cx="469744" cy="259045"/>
    <xdr:sp macro="" textlink="">
      <xdr:nvSpPr>
        <xdr:cNvPr id="717" name="n_4aveValue【保健センター・保健所】&#10;一人当たり面積">
          <a:extLst>
            <a:ext uri="{FF2B5EF4-FFF2-40B4-BE49-F238E27FC236}">
              <a16:creationId xmlns:a16="http://schemas.microsoft.com/office/drawing/2014/main" id="{00000000-0008-0000-0200-0000CD020000}"/>
            </a:ext>
          </a:extLst>
        </xdr:cNvPr>
        <xdr:cNvSpPr txBox="1"/>
      </xdr:nvSpPr>
      <xdr:spPr>
        <a:xfrm>
          <a:off x="18421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76217</xdr:rowOff>
    </xdr:from>
    <xdr:ext cx="469744" cy="259045"/>
    <xdr:sp macro="" textlink="">
      <xdr:nvSpPr>
        <xdr:cNvPr id="718" name="n_1mainValue【保健センター・保健所】&#10;一人当たり面積">
          <a:extLst>
            <a:ext uri="{FF2B5EF4-FFF2-40B4-BE49-F238E27FC236}">
              <a16:creationId xmlns:a16="http://schemas.microsoft.com/office/drawing/2014/main" id="{00000000-0008-0000-0200-0000CE020000}"/>
            </a:ext>
          </a:extLst>
        </xdr:cNvPr>
        <xdr:cNvSpPr txBox="1"/>
      </xdr:nvSpPr>
      <xdr:spPr>
        <a:xfrm>
          <a:off x="210757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76217</xdr:rowOff>
    </xdr:from>
    <xdr:ext cx="469744" cy="259045"/>
    <xdr:sp macro="" textlink="">
      <xdr:nvSpPr>
        <xdr:cNvPr id="719" name="n_2mainValue【保健センター・保健所】&#10;一人当たり面積">
          <a:extLst>
            <a:ext uri="{FF2B5EF4-FFF2-40B4-BE49-F238E27FC236}">
              <a16:creationId xmlns:a16="http://schemas.microsoft.com/office/drawing/2014/main" id="{00000000-0008-0000-0200-0000CF020000}"/>
            </a:ext>
          </a:extLst>
        </xdr:cNvPr>
        <xdr:cNvSpPr txBox="1"/>
      </xdr:nvSpPr>
      <xdr:spPr>
        <a:xfrm>
          <a:off x="20199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87647</xdr:rowOff>
    </xdr:from>
    <xdr:ext cx="469744" cy="259045"/>
    <xdr:sp macro="" textlink="">
      <xdr:nvSpPr>
        <xdr:cNvPr id="720" name="n_3mainValue【保健センター・保健所】&#10;一人当たり面積">
          <a:extLst>
            <a:ext uri="{FF2B5EF4-FFF2-40B4-BE49-F238E27FC236}">
              <a16:creationId xmlns:a16="http://schemas.microsoft.com/office/drawing/2014/main" id="{00000000-0008-0000-0200-0000D0020000}"/>
            </a:ext>
          </a:extLst>
        </xdr:cNvPr>
        <xdr:cNvSpPr txBox="1"/>
      </xdr:nvSpPr>
      <xdr:spPr>
        <a:xfrm>
          <a:off x="19310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95267</xdr:rowOff>
    </xdr:from>
    <xdr:ext cx="469744" cy="259045"/>
    <xdr:sp macro="" textlink="">
      <xdr:nvSpPr>
        <xdr:cNvPr id="721" name="n_4mainValue【保健センター・保健所】&#10;一人当たり面積">
          <a:extLst>
            <a:ext uri="{FF2B5EF4-FFF2-40B4-BE49-F238E27FC236}">
              <a16:creationId xmlns:a16="http://schemas.microsoft.com/office/drawing/2014/main" id="{00000000-0008-0000-0200-0000D1020000}"/>
            </a:ext>
          </a:extLst>
        </xdr:cNvPr>
        <xdr:cNvSpPr txBox="1"/>
      </xdr:nvSpPr>
      <xdr:spPr>
        <a:xfrm>
          <a:off x="18421427" y="1072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2" name="正方形/長方形 721">
          <a:extLst>
            <a:ext uri="{FF2B5EF4-FFF2-40B4-BE49-F238E27FC236}">
              <a16:creationId xmlns:a16="http://schemas.microsoft.com/office/drawing/2014/main" id="{00000000-0008-0000-0200-0000D2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3" name="正方形/長方形 722">
          <a:extLst>
            <a:ext uri="{FF2B5EF4-FFF2-40B4-BE49-F238E27FC236}">
              <a16:creationId xmlns:a16="http://schemas.microsoft.com/office/drawing/2014/main" id="{00000000-0008-0000-0200-0000D3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4" name="正方形/長方形 723">
          <a:extLst>
            <a:ext uri="{FF2B5EF4-FFF2-40B4-BE49-F238E27FC236}">
              <a16:creationId xmlns:a16="http://schemas.microsoft.com/office/drawing/2014/main" id="{00000000-0008-0000-0200-0000D4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5" name="正方形/長方形 724">
          <a:extLst>
            <a:ext uri="{FF2B5EF4-FFF2-40B4-BE49-F238E27FC236}">
              <a16:creationId xmlns:a16="http://schemas.microsoft.com/office/drawing/2014/main" id="{00000000-0008-0000-0200-0000D5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6" name="正方形/長方形 725">
          <a:extLst>
            <a:ext uri="{FF2B5EF4-FFF2-40B4-BE49-F238E27FC236}">
              <a16:creationId xmlns:a16="http://schemas.microsoft.com/office/drawing/2014/main" id="{00000000-0008-0000-0200-0000D6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7" name="正方形/長方形 726">
          <a:extLst>
            <a:ext uri="{FF2B5EF4-FFF2-40B4-BE49-F238E27FC236}">
              <a16:creationId xmlns:a16="http://schemas.microsoft.com/office/drawing/2014/main" id="{00000000-0008-0000-0200-0000D7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8" name="正方形/長方形 727">
          <a:extLst>
            <a:ext uri="{FF2B5EF4-FFF2-40B4-BE49-F238E27FC236}">
              <a16:creationId xmlns:a16="http://schemas.microsoft.com/office/drawing/2014/main" id="{00000000-0008-0000-0200-0000D8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9" name="正方形/長方形 728">
          <a:extLst>
            <a:ext uri="{FF2B5EF4-FFF2-40B4-BE49-F238E27FC236}">
              <a16:creationId xmlns:a16="http://schemas.microsoft.com/office/drawing/2014/main" id="{00000000-0008-0000-0200-0000D9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1" name="直線コネクタ 730">
          <a:extLst>
            <a:ext uri="{FF2B5EF4-FFF2-40B4-BE49-F238E27FC236}">
              <a16:creationId xmlns:a16="http://schemas.microsoft.com/office/drawing/2014/main" id="{00000000-0008-0000-0200-0000DB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2" name="テキスト ボックス 731">
          <a:extLst>
            <a:ext uri="{FF2B5EF4-FFF2-40B4-BE49-F238E27FC236}">
              <a16:creationId xmlns:a16="http://schemas.microsoft.com/office/drawing/2014/main" id="{00000000-0008-0000-0200-0000DC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3" name="直線コネクタ 732">
          <a:extLst>
            <a:ext uri="{FF2B5EF4-FFF2-40B4-BE49-F238E27FC236}">
              <a16:creationId xmlns:a16="http://schemas.microsoft.com/office/drawing/2014/main" id="{00000000-0008-0000-0200-0000DD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4" name="テキスト ボックス 733">
          <a:extLst>
            <a:ext uri="{FF2B5EF4-FFF2-40B4-BE49-F238E27FC236}">
              <a16:creationId xmlns:a16="http://schemas.microsoft.com/office/drawing/2014/main" id="{00000000-0008-0000-0200-0000DE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5" name="直線コネクタ 734">
          <a:extLst>
            <a:ext uri="{FF2B5EF4-FFF2-40B4-BE49-F238E27FC236}">
              <a16:creationId xmlns:a16="http://schemas.microsoft.com/office/drawing/2014/main" id="{00000000-0008-0000-0200-0000DF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6" name="テキスト ボックス 735">
          <a:extLst>
            <a:ext uri="{FF2B5EF4-FFF2-40B4-BE49-F238E27FC236}">
              <a16:creationId xmlns:a16="http://schemas.microsoft.com/office/drawing/2014/main" id="{00000000-0008-0000-0200-0000E0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7" name="直線コネクタ 736">
          <a:extLst>
            <a:ext uri="{FF2B5EF4-FFF2-40B4-BE49-F238E27FC236}">
              <a16:creationId xmlns:a16="http://schemas.microsoft.com/office/drawing/2014/main" id="{00000000-0008-0000-0200-0000E1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8" name="テキスト ボックス 737">
          <a:extLst>
            <a:ext uri="{FF2B5EF4-FFF2-40B4-BE49-F238E27FC236}">
              <a16:creationId xmlns:a16="http://schemas.microsoft.com/office/drawing/2014/main" id="{00000000-0008-0000-0200-0000E2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9" name="直線コネクタ 738">
          <a:extLst>
            <a:ext uri="{FF2B5EF4-FFF2-40B4-BE49-F238E27FC236}">
              <a16:creationId xmlns:a16="http://schemas.microsoft.com/office/drawing/2014/main" id="{00000000-0008-0000-0200-0000E3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0" name="テキスト ボックス 739">
          <a:extLst>
            <a:ext uri="{FF2B5EF4-FFF2-40B4-BE49-F238E27FC236}">
              <a16:creationId xmlns:a16="http://schemas.microsoft.com/office/drawing/2014/main" id="{00000000-0008-0000-0200-0000E4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1" name="直線コネクタ 740">
          <a:extLst>
            <a:ext uri="{FF2B5EF4-FFF2-40B4-BE49-F238E27FC236}">
              <a16:creationId xmlns:a16="http://schemas.microsoft.com/office/drawing/2014/main" id="{00000000-0008-0000-0200-0000E5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2" name="テキスト ボックス 741">
          <a:extLst>
            <a:ext uri="{FF2B5EF4-FFF2-40B4-BE49-F238E27FC236}">
              <a16:creationId xmlns:a16="http://schemas.microsoft.com/office/drawing/2014/main" id="{00000000-0008-0000-0200-0000E6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3" name="直線コネクタ 742">
          <a:extLst>
            <a:ext uri="{FF2B5EF4-FFF2-40B4-BE49-F238E27FC236}">
              <a16:creationId xmlns:a16="http://schemas.microsoft.com/office/drawing/2014/main" id="{00000000-0008-0000-0200-0000E7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4" name="テキスト ボックス 743">
          <a:extLst>
            <a:ext uri="{FF2B5EF4-FFF2-40B4-BE49-F238E27FC236}">
              <a16:creationId xmlns:a16="http://schemas.microsoft.com/office/drawing/2014/main" id="{00000000-0008-0000-0200-0000E8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5" name="【消防施設】&#10;有形固定資産減価償却率グラフ枠">
          <a:extLst>
            <a:ext uri="{FF2B5EF4-FFF2-40B4-BE49-F238E27FC236}">
              <a16:creationId xmlns:a16="http://schemas.microsoft.com/office/drawing/2014/main" id="{00000000-0008-0000-0200-0000E9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47625</xdr:rowOff>
    </xdr:from>
    <xdr:to>
      <xdr:col>85</xdr:col>
      <xdr:colOff>126364</xdr:colOff>
      <xdr:row>85</xdr:row>
      <xdr:rowOff>55245</xdr:rowOff>
    </xdr:to>
    <xdr:cxnSp macro="">
      <xdr:nvCxnSpPr>
        <xdr:cNvPr id="746" name="直線コネクタ 745">
          <a:extLst>
            <a:ext uri="{FF2B5EF4-FFF2-40B4-BE49-F238E27FC236}">
              <a16:creationId xmlns:a16="http://schemas.microsoft.com/office/drawing/2014/main" id="{00000000-0008-0000-0200-0000EA020000}"/>
            </a:ext>
          </a:extLst>
        </xdr:cNvPr>
        <xdr:cNvCxnSpPr/>
      </xdr:nvCxnSpPr>
      <xdr:spPr>
        <a:xfrm flipV="1">
          <a:off x="16318864" y="13249275"/>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59072</xdr:rowOff>
    </xdr:from>
    <xdr:ext cx="405111" cy="259045"/>
    <xdr:sp macro="" textlink="">
      <xdr:nvSpPr>
        <xdr:cNvPr id="747" name="【消防施設】&#10;有形固定資産減価償却率最小値テキスト">
          <a:extLst>
            <a:ext uri="{FF2B5EF4-FFF2-40B4-BE49-F238E27FC236}">
              <a16:creationId xmlns:a16="http://schemas.microsoft.com/office/drawing/2014/main" id="{00000000-0008-0000-0200-0000EB020000}"/>
            </a:ext>
          </a:extLst>
        </xdr:cNvPr>
        <xdr:cNvSpPr txBox="1"/>
      </xdr:nvSpPr>
      <xdr:spPr>
        <a:xfrm>
          <a:off x="16357600" y="1463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55245</xdr:rowOff>
    </xdr:from>
    <xdr:to>
      <xdr:col>86</xdr:col>
      <xdr:colOff>25400</xdr:colOff>
      <xdr:row>85</xdr:row>
      <xdr:rowOff>55245</xdr:rowOff>
    </xdr:to>
    <xdr:cxnSp macro="">
      <xdr:nvCxnSpPr>
        <xdr:cNvPr id="748" name="直線コネクタ 747">
          <a:extLst>
            <a:ext uri="{FF2B5EF4-FFF2-40B4-BE49-F238E27FC236}">
              <a16:creationId xmlns:a16="http://schemas.microsoft.com/office/drawing/2014/main" id="{00000000-0008-0000-0200-0000EC020000}"/>
            </a:ext>
          </a:extLst>
        </xdr:cNvPr>
        <xdr:cNvCxnSpPr/>
      </xdr:nvCxnSpPr>
      <xdr:spPr>
        <a:xfrm>
          <a:off x="16230600" y="1462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165752</xdr:rowOff>
    </xdr:from>
    <xdr:ext cx="405111" cy="259045"/>
    <xdr:sp macro="" textlink="">
      <xdr:nvSpPr>
        <xdr:cNvPr id="749" name="【消防施設】&#10;有形固定資産減価償却率最大値テキスト">
          <a:extLst>
            <a:ext uri="{FF2B5EF4-FFF2-40B4-BE49-F238E27FC236}">
              <a16:creationId xmlns:a16="http://schemas.microsoft.com/office/drawing/2014/main" id="{00000000-0008-0000-0200-0000ED020000}"/>
            </a:ext>
          </a:extLst>
        </xdr:cNvPr>
        <xdr:cNvSpPr txBox="1"/>
      </xdr:nvSpPr>
      <xdr:spPr>
        <a:xfrm>
          <a:off x="16357600" y="1302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47625</xdr:rowOff>
    </xdr:from>
    <xdr:to>
      <xdr:col>86</xdr:col>
      <xdr:colOff>25400</xdr:colOff>
      <xdr:row>77</xdr:row>
      <xdr:rowOff>47625</xdr:rowOff>
    </xdr:to>
    <xdr:cxnSp macro="">
      <xdr:nvCxnSpPr>
        <xdr:cNvPr id="750" name="直線コネクタ 749">
          <a:extLst>
            <a:ext uri="{FF2B5EF4-FFF2-40B4-BE49-F238E27FC236}">
              <a16:creationId xmlns:a16="http://schemas.microsoft.com/office/drawing/2014/main" id="{00000000-0008-0000-0200-0000EE020000}"/>
            </a:ext>
          </a:extLst>
        </xdr:cNvPr>
        <xdr:cNvCxnSpPr/>
      </xdr:nvCxnSpPr>
      <xdr:spPr>
        <a:xfrm>
          <a:off x="16230600" y="1324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24782</xdr:rowOff>
    </xdr:from>
    <xdr:ext cx="405111" cy="259045"/>
    <xdr:sp macro="" textlink="">
      <xdr:nvSpPr>
        <xdr:cNvPr id="751" name="【消防施設】&#10;有形固定資産減価償却率平均値テキスト">
          <a:extLst>
            <a:ext uri="{FF2B5EF4-FFF2-40B4-BE49-F238E27FC236}">
              <a16:creationId xmlns:a16="http://schemas.microsoft.com/office/drawing/2014/main" id="{00000000-0008-0000-0200-0000EF020000}"/>
            </a:ext>
          </a:extLst>
        </xdr:cNvPr>
        <xdr:cNvSpPr txBox="1"/>
      </xdr:nvSpPr>
      <xdr:spPr>
        <a:xfrm>
          <a:off x="16357600" y="14083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46355</xdr:rowOff>
    </xdr:from>
    <xdr:to>
      <xdr:col>85</xdr:col>
      <xdr:colOff>177800</xdr:colOff>
      <xdr:row>82</xdr:row>
      <xdr:rowOff>147955</xdr:rowOff>
    </xdr:to>
    <xdr:sp macro="" textlink="">
      <xdr:nvSpPr>
        <xdr:cNvPr id="752" name="フローチャート: 判断 751">
          <a:extLst>
            <a:ext uri="{FF2B5EF4-FFF2-40B4-BE49-F238E27FC236}">
              <a16:creationId xmlns:a16="http://schemas.microsoft.com/office/drawing/2014/main" id="{00000000-0008-0000-0200-0000F0020000}"/>
            </a:ext>
          </a:extLst>
        </xdr:cNvPr>
        <xdr:cNvSpPr/>
      </xdr:nvSpPr>
      <xdr:spPr>
        <a:xfrm>
          <a:off x="162687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27305</xdr:rowOff>
    </xdr:from>
    <xdr:to>
      <xdr:col>81</xdr:col>
      <xdr:colOff>101600</xdr:colOff>
      <xdr:row>82</xdr:row>
      <xdr:rowOff>128905</xdr:rowOff>
    </xdr:to>
    <xdr:sp macro="" textlink="">
      <xdr:nvSpPr>
        <xdr:cNvPr id="753" name="フローチャート: 判断 752">
          <a:extLst>
            <a:ext uri="{FF2B5EF4-FFF2-40B4-BE49-F238E27FC236}">
              <a16:creationId xmlns:a16="http://schemas.microsoft.com/office/drawing/2014/main" id="{00000000-0008-0000-0200-0000F1020000}"/>
            </a:ext>
          </a:extLst>
        </xdr:cNvPr>
        <xdr:cNvSpPr/>
      </xdr:nvSpPr>
      <xdr:spPr>
        <a:xfrm>
          <a:off x="15430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145414</xdr:rowOff>
    </xdr:from>
    <xdr:to>
      <xdr:col>76</xdr:col>
      <xdr:colOff>165100</xdr:colOff>
      <xdr:row>82</xdr:row>
      <xdr:rowOff>75564</xdr:rowOff>
    </xdr:to>
    <xdr:sp macro="" textlink="">
      <xdr:nvSpPr>
        <xdr:cNvPr id="754" name="フローチャート: 判断 753">
          <a:extLst>
            <a:ext uri="{FF2B5EF4-FFF2-40B4-BE49-F238E27FC236}">
              <a16:creationId xmlns:a16="http://schemas.microsoft.com/office/drawing/2014/main" id="{00000000-0008-0000-0200-0000F2020000}"/>
            </a:ext>
          </a:extLst>
        </xdr:cNvPr>
        <xdr:cNvSpPr/>
      </xdr:nvSpPr>
      <xdr:spPr>
        <a:xfrm>
          <a:off x="14541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132080</xdr:rowOff>
    </xdr:from>
    <xdr:to>
      <xdr:col>72</xdr:col>
      <xdr:colOff>38100</xdr:colOff>
      <xdr:row>82</xdr:row>
      <xdr:rowOff>62230</xdr:rowOff>
    </xdr:to>
    <xdr:sp macro="" textlink="">
      <xdr:nvSpPr>
        <xdr:cNvPr id="755" name="フローチャート: 判断 754">
          <a:extLst>
            <a:ext uri="{FF2B5EF4-FFF2-40B4-BE49-F238E27FC236}">
              <a16:creationId xmlns:a16="http://schemas.microsoft.com/office/drawing/2014/main" id="{00000000-0008-0000-0200-0000F3020000}"/>
            </a:ext>
          </a:extLst>
        </xdr:cNvPr>
        <xdr:cNvSpPr/>
      </xdr:nvSpPr>
      <xdr:spPr>
        <a:xfrm>
          <a:off x="13652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111125</xdr:rowOff>
    </xdr:from>
    <xdr:to>
      <xdr:col>67</xdr:col>
      <xdr:colOff>101600</xdr:colOff>
      <xdr:row>82</xdr:row>
      <xdr:rowOff>41275</xdr:rowOff>
    </xdr:to>
    <xdr:sp macro="" textlink="">
      <xdr:nvSpPr>
        <xdr:cNvPr id="756" name="フローチャート: 判断 755">
          <a:extLst>
            <a:ext uri="{FF2B5EF4-FFF2-40B4-BE49-F238E27FC236}">
              <a16:creationId xmlns:a16="http://schemas.microsoft.com/office/drawing/2014/main" id="{00000000-0008-0000-0200-0000F4020000}"/>
            </a:ext>
          </a:extLst>
        </xdr:cNvPr>
        <xdr:cNvSpPr/>
      </xdr:nvSpPr>
      <xdr:spPr>
        <a:xfrm>
          <a:off x="12763500" y="1399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00000000-0008-0000-0200-0000F5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00000000-0008-0000-0200-0000F6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00000000-0008-0000-0200-0000F7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00000000-0008-0000-0200-0000F8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200-0000F9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90170</xdr:rowOff>
    </xdr:from>
    <xdr:to>
      <xdr:col>85</xdr:col>
      <xdr:colOff>177800</xdr:colOff>
      <xdr:row>82</xdr:row>
      <xdr:rowOff>20320</xdr:rowOff>
    </xdr:to>
    <xdr:sp macro="" textlink="">
      <xdr:nvSpPr>
        <xdr:cNvPr id="762" name="楕円 761">
          <a:extLst>
            <a:ext uri="{FF2B5EF4-FFF2-40B4-BE49-F238E27FC236}">
              <a16:creationId xmlns:a16="http://schemas.microsoft.com/office/drawing/2014/main" id="{00000000-0008-0000-0200-0000FA020000}"/>
            </a:ext>
          </a:extLst>
        </xdr:cNvPr>
        <xdr:cNvSpPr/>
      </xdr:nvSpPr>
      <xdr:spPr>
        <a:xfrm>
          <a:off x="162687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113047</xdr:rowOff>
    </xdr:from>
    <xdr:ext cx="405111" cy="259045"/>
    <xdr:sp macro="" textlink="">
      <xdr:nvSpPr>
        <xdr:cNvPr id="763" name="【消防施設】&#10;有形固定資産減価償却率該当値テキスト">
          <a:extLst>
            <a:ext uri="{FF2B5EF4-FFF2-40B4-BE49-F238E27FC236}">
              <a16:creationId xmlns:a16="http://schemas.microsoft.com/office/drawing/2014/main" id="{00000000-0008-0000-0200-0000FB020000}"/>
            </a:ext>
          </a:extLst>
        </xdr:cNvPr>
        <xdr:cNvSpPr txBox="1"/>
      </xdr:nvSpPr>
      <xdr:spPr>
        <a:xfrm>
          <a:off x="16357600"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71120</xdr:rowOff>
    </xdr:from>
    <xdr:to>
      <xdr:col>81</xdr:col>
      <xdr:colOff>101600</xdr:colOff>
      <xdr:row>82</xdr:row>
      <xdr:rowOff>1270</xdr:rowOff>
    </xdr:to>
    <xdr:sp macro="" textlink="">
      <xdr:nvSpPr>
        <xdr:cNvPr id="764" name="楕円 763">
          <a:extLst>
            <a:ext uri="{FF2B5EF4-FFF2-40B4-BE49-F238E27FC236}">
              <a16:creationId xmlns:a16="http://schemas.microsoft.com/office/drawing/2014/main" id="{00000000-0008-0000-0200-0000FC020000}"/>
            </a:ext>
          </a:extLst>
        </xdr:cNvPr>
        <xdr:cNvSpPr/>
      </xdr:nvSpPr>
      <xdr:spPr>
        <a:xfrm>
          <a:off x="15430500" y="1395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121920</xdr:rowOff>
    </xdr:from>
    <xdr:to>
      <xdr:col>85</xdr:col>
      <xdr:colOff>127000</xdr:colOff>
      <xdr:row>81</xdr:row>
      <xdr:rowOff>140970</xdr:rowOff>
    </xdr:to>
    <xdr:cxnSp macro="">
      <xdr:nvCxnSpPr>
        <xdr:cNvPr id="765" name="直線コネクタ 764">
          <a:extLst>
            <a:ext uri="{FF2B5EF4-FFF2-40B4-BE49-F238E27FC236}">
              <a16:creationId xmlns:a16="http://schemas.microsoft.com/office/drawing/2014/main" id="{00000000-0008-0000-0200-0000FD020000}"/>
            </a:ext>
          </a:extLst>
        </xdr:cNvPr>
        <xdr:cNvCxnSpPr/>
      </xdr:nvCxnSpPr>
      <xdr:spPr>
        <a:xfrm>
          <a:off x="15481300" y="1400937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154939</xdr:rowOff>
    </xdr:from>
    <xdr:to>
      <xdr:col>76</xdr:col>
      <xdr:colOff>165100</xdr:colOff>
      <xdr:row>82</xdr:row>
      <xdr:rowOff>85089</xdr:rowOff>
    </xdr:to>
    <xdr:sp macro="" textlink="">
      <xdr:nvSpPr>
        <xdr:cNvPr id="766" name="楕円 765">
          <a:extLst>
            <a:ext uri="{FF2B5EF4-FFF2-40B4-BE49-F238E27FC236}">
              <a16:creationId xmlns:a16="http://schemas.microsoft.com/office/drawing/2014/main" id="{00000000-0008-0000-0200-0000FE020000}"/>
            </a:ext>
          </a:extLst>
        </xdr:cNvPr>
        <xdr:cNvSpPr/>
      </xdr:nvSpPr>
      <xdr:spPr>
        <a:xfrm>
          <a:off x="14541500" y="1404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121920</xdr:rowOff>
    </xdr:from>
    <xdr:to>
      <xdr:col>81</xdr:col>
      <xdr:colOff>50800</xdr:colOff>
      <xdr:row>82</xdr:row>
      <xdr:rowOff>34289</xdr:rowOff>
    </xdr:to>
    <xdr:cxnSp macro="">
      <xdr:nvCxnSpPr>
        <xdr:cNvPr id="767" name="直線コネクタ 766">
          <a:extLst>
            <a:ext uri="{FF2B5EF4-FFF2-40B4-BE49-F238E27FC236}">
              <a16:creationId xmlns:a16="http://schemas.microsoft.com/office/drawing/2014/main" id="{00000000-0008-0000-0200-0000FF020000}"/>
            </a:ext>
          </a:extLst>
        </xdr:cNvPr>
        <xdr:cNvCxnSpPr/>
      </xdr:nvCxnSpPr>
      <xdr:spPr>
        <a:xfrm flipV="1">
          <a:off x="14592300" y="14009370"/>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137795</xdr:rowOff>
    </xdr:from>
    <xdr:to>
      <xdr:col>72</xdr:col>
      <xdr:colOff>38100</xdr:colOff>
      <xdr:row>85</xdr:row>
      <xdr:rowOff>67945</xdr:rowOff>
    </xdr:to>
    <xdr:sp macro="" textlink="">
      <xdr:nvSpPr>
        <xdr:cNvPr id="768" name="楕円 767">
          <a:extLst>
            <a:ext uri="{FF2B5EF4-FFF2-40B4-BE49-F238E27FC236}">
              <a16:creationId xmlns:a16="http://schemas.microsoft.com/office/drawing/2014/main" id="{00000000-0008-0000-0200-000000030000}"/>
            </a:ext>
          </a:extLst>
        </xdr:cNvPr>
        <xdr:cNvSpPr/>
      </xdr:nvSpPr>
      <xdr:spPr>
        <a:xfrm>
          <a:off x="13652500" y="1453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34289</xdr:rowOff>
    </xdr:from>
    <xdr:to>
      <xdr:col>76</xdr:col>
      <xdr:colOff>114300</xdr:colOff>
      <xdr:row>85</xdr:row>
      <xdr:rowOff>17145</xdr:rowOff>
    </xdr:to>
    <xdr:cxnSp macro="">
      <xdr:nvCxnSpPr>
        <xdr:cNvPr id="769" name="直線コネクタ 768">
          <a:extLst>
            <a:ext uri="{FF2B5EF4-FFF2-40B4-BE49-F238E27FC236}">
              <a16:creationId xmlns:a16="http://schemas.microsoft.com/office/drawing/2014/main" id="{00000000-0008-0000-0200-000001030000}"/>
            </a:ext>
          </a:extLst>
        </xdr:cNvPr>
        <xdr:cNvCxnSpPr/>
      </xdr:nvCxnSpPr>
      <xdr:spPr>
        <a:xfrm flipV="1">
          <a:off x="13703300" y="14093189"/>
          <a:ext cx="889000" cy="497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126364</xdr:rowOff>
    </xdr:from>
    <xdr:to>
      <xdr:col>67</xdr:col>
      <xdr:colOff>101600</xdr:colOff>
      <xdr:row>85</xdr:row>
      <xdr:rowOff>56514</xdr:rowOff>
    </xdr:to>
    <xdr:sp macro="" textlink="">
      <xdr:nvSpPr>
        <xdr:cNvPr id="770" name="楕円 769">
          <a:extLst>
            <a:ext uri="{FF2B5EF4-FFF2-40B4-BE49-F238E27FC236}">
              <a16:creationId xmlns:a16="http://schemas.microsoft.com/office/drawing/2014/main" id="{00000000-0008-0000-0200-000002030000}"/>
            </a:ext>
          </a:extLst>
        </xdr:cNvPr>
        <xdr:cNvSpPr/>
      </xdr:nvSpPr>
      <xdr:spPr>
        <a:xfrm>
          <a:off x="12763500" y="1452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5714</xdr:rowOff>
    </xdr:from>
    <xdr:to>
      <xdr:col>71</xdr:col>
      <xdr:colOff>177800</xdr:colOff>
      <xdr:row>85</xdr:row>
      <xdr:rowOff>17145</xdr:rowOff>
    </xdr:to>
    <xdr:cxnSp macro="">
      <xdr:nvCxnSpPr>
        <xdr:cNvPr id="771" name="直線コネクタ 770">
          <a:extLst>
            <a:ext uri="{FF2B5EF4-FFF2-40B4-BE49-F238E27FC236}">
              <a16:creationId xmlns:a16="http://schemas.microsoft.com/office/drawing/2014/main" id="{00000000-0008-0000-0200-000003030000}"/>
            </a:ext>
          </a:extLst>
        </xdr:cNvPr>
        <xdr:cNvCxnSpPr/>
      </xdr:nvCxnSpPr>
      <xdr:spPr>
        <a:xfrm>
          <a:off x="12814300" y="14578964"/>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120032</xdr:rowOff>
    </xdr:from>
    <xdr:ext cx="405111" cy="259045"/>
    <xdr:sp macro="" textlink="">
      <xdr:nvSpPr>
        <xdr:cNvPr id="772" name="n_1aveValue【消防施設】&#10;有形固定資産減価償却率">
          <a:extLst>
            <a:ext uri="{FF2B5EF4-FFF2-40B4-BE49-F238E27FC236}">
              <a16:creationId xmlns:a16="http://schemas.microsoft.com/office/drawing/2014/main" id="{00000000-0008-0000-0200-000004030000}"/>
            </a:ext>
          </a:extLst>
        </xdr:cNvPr>
        <xdr:cNvSpPr txBox="1"/>
      </xdr:nvSpPr>
      <xdr:spPr>
        <a:xfrm>
          <a:off x="15266044" y="1417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92091</xdr:rowOff>
    </xdr:from>
    <xdr:ext cx="405111" cy="259045"/>
    <xdr:sp macro="" textlink="">
      <xdr:nvSpPr>
        <xdr:cNvPr id="773" name="n_2aveValue【消防施設】&#10;有形固定資産減価償却率">
          <a:extLst>
            <a:ext uri="{FF2B5EF4-FFF2-40B4-BE49-F238E27FC236}">
              <a16:creationId xmlns:a16="http://schemas.microsoft.com/office/drawing/2014/main" id="{00000000-0008-0000-0200-000005030000}"/>
            </a:ext>
          </a:extLst>
        </xdr:cNvPr>
        <xdr:cNvSpPr txBox="1"/>
      </xdr:nvSpPr>
      <xdr:spPr>
        <a:xfrm>
          <a:off x="143897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78757</xdr:rowOff>
    </xdr:from>
    <xdr:ext cx="405111" cy="259045"/>
    <xdr:sp macro="" textlink="">
      <xdr:nvSpPr>
        <xdr:cNvPr id="774" name="n_3aveValue【消防施設】&#10;有形固定資産減価償却率">
          <a:extLst>
            <a:ext uri="{FF2B5EF4-FFF2-40B4-BE49-F238E27FC236}">
              <a16:creationId xmlns:a16="http://schemas.microsoft.com/office/drawing/2014/main" id="{00000000-0008-0000-0200-000006030000}"/>
            </a:ext>
          </a:extLst>
        </xdr:cNvPr>
        <xdr:cNvSpPr txBox="1"/>
      </xdr:nvSpPr>
      <xdr:spPr>
        <a:xfrm>
          <a:off x="135007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57802</xdr:rowOff>
    </xdr:from>
    <xdr:ext cx="405111" cy="259045"/>
    <xdr:sp macro="" textlink="">
      <xdr:nvSpPr>
        <xdr:cNvPr id="775" name="n_4aveValue【消防施設】&#10;有形固定資産減価償却率">
          <a:extLst>
            <a:ext uri="{FF2B5EF4-FFF2-40B4-BE49-F238E27FC236}">
              <a16:creationId xmlns:a16="http://schemas.microsoft.com/office/drawing/2014/main" id="{00000000-0008-0000-0200-000007030000}"/>
            </a:ext>
          </a:extLst>
        </xdr:cNvPr>
        <xdr:cNvSpPr txBox="1"/>
      </xdr:nvSpPr>
      <xdr:spPr>
        <a:xfrm>
          <a:off x="12611744" y="1377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17797</xdr:rowOff>
    </xdr:from>
    <xdr:ext cx="405111" cy="259045"/>
    <xdr:sp macro="" textlink="">
      <xdr:nvSpPr>
        <xdr:cNvPr id="776" name="n_1mainValue【消防施設】&#10;有形固定資産減価償却率">
          <a:extLst>
            <a:ext uri="{FF2B5EF4-FFF2-40B4-BE49-F238E27FC236}">
              <a16:creationId xmlns:a16="http://schemas.microsoft.com/office/drawing/2014/main" id="{00000000-0008-0000-0200-000008030000}"/>
            </a:ext>
          </a:extLst>
        </xdr:cNvPr>
        <xdr:cNvSpPr txBox="1"/>
      </xdr:nvSpPr>
      <xdr:spPr>
        <a:xfrm>
          <a:off x="15266044" y="1373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76216</xdr:rowOff>
    </xdr:from>
    <xdr:ext cx="405111" cy="259045"/>
    <xdr:sp macro="" textlink="">
      <xdr:nvSpPr>
        <xdr:cNvPr id="777" name="n_2mainValue【消防施設】&#10;有形固定資産減価償却率">
          <a:extLst>
            <a:ext uri="{FF2B5EF4-FFF2-40B4-BE49-F238E27FC236}">
              <a16:creationId xmlns:a16="http://schemas.microsoft.com/office/drawing/2014/main" id="{00000000-0008-0000-0200-000009030000}"/>
            </a:ext>
          </a:extLst>
        </xdr:cNvPr>
        <xdr:cNvSpPr txBox="1"/>
      </xdr:nvSpPr>
      <xdr:spPr>
        <a:xfrm>
          <a:off x="14389744" y="1413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59072</xdr:rowOff>
    </xdr:from>
    <xdr:ext cx="405111" cy="259045"/>
    <xdr:sp macro="" textlink="">
      <xdr:nvSpPr>
        <xdr:cNvPr id="778" name="n_3mainValue【消防施設】&#10;有形固定資産減価償却率">
          <a:extLst>
            <a:ext uri="{FF2B5EF4-FFF2-40B4-BE49-F238E27FC236}">
              <a16:creationId xmlns:a16="http://schemas.microsoft.com/office/drawing/2014/main" id="{00000000-0008-0000-0200-00000A030000}"/>
            </a:ext>
          </a:extLst>
        </xdr:cNvPr>
        <xdr:cNvSpPr txBox="1"/>
      </xdr:nvSpPr>
      <xdr:spPr>
        <a:xfrm>
          <a:off x="13500744" y="1463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47641</xdr:rowOff>
    </xdr:from>
    <xdr:ext cx="405111" cy="259045"/>
    <xdr:sp macro="" textlink="">
      <xdr:nvSpPr>
        <xdr:cNvPr id="779" name="n_4mainValue【消防施設】&#10;有形固定資産減価償却率">
          <a:extLst>
            <a:ext uri="{FF2B5EF4-FFF2-40B4-BE49-F238E27FC236}">
              <a16:creationId xmlns:a16="http://schemas.microsoft.com/office/drawing/2014/main" id="{00000000-0008-0000-0200-00000B030000}"/>
            </a:ext>
          </a:extLst>
        </xdr:cNvPr>
        <xdr:cNvSpPr txBox="1"/>
      </xdr:nvSpPr>
      <xdr:spPr>
        <a:xfrm>
          <a:off x="12611744" y="1462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0" name="正方形/長方形 779">
          <a:extLst>
            <a:ext uri="{FF2B5EF4-FFF2-40B4-BE49-F238E27FC236}">
              <a16:creationId xmlns:a16="http://schemas.microsoft.com/office/drawing/2014/main" id="{00000000-0008-0000-0200-00000C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1" name="正方形/長方形 780">
          <a:extLst>
            <a:ext uri="{FF2B5EF4-FFF2-40B4-BE49-F238E27FC236}">
              <a16:creationId xmlns:a16="http://schemas.microsoft.com/office/drawing/2014/main" id="{00000000-0008-0000-0200-00000D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2" name="正方形/長方形 781">
          <a:extLst>
            <a:ext uri="{FF2B5EF4-FFF2-40B4-BE49-F238E27FC236}">
              <a16:creationId xmlns:a16="http://schemas.microsoft.com/office/drawing/2014/main" id="{00000000-0008-0000-0200-00000E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3" name="正方形/長方形 782">
          <a:extLst>
            <a:ext uri="{FF2B5EF4-FFF2-40B4-BE49-F238E27FC236}">
              <a16:creationId xmlns:a16="http://schemas.microsoft.com/office/drawing/2014/main" id="{00000000-0008-0000-0200-00000F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4" name="正方形/長方形 783">
          <a:extLst>
            <a:ext uri="{FF2B5EF4-FFF2-40B4-BE49-F238E27FC236}">
              <a16:creationId xmlns:a16="http://schemas.microsoft.com/office/drawing/2014/main" id="{00000000-0008-0000-0200-000010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5" name="正方形/長方形 784">
          <a:extLst>
            <a:ext uri="{FF2B5EF4-FFF2-40B4-BE49-F238E27FC236}">
              <a16:creationId xmlns:a16="http://schemas.microsoft.com/office/drawing/2014/main" id="{00000000-0008-0000-0200-000011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6" name="正方形/長方形 785">
          <a:extLst>
            <a:ext uri="{FF2B5EF4-FFF2-40B4-BE49-F238E27FC236}">
              <a16:creationId xmlns:a16="http://schemas.microsoft.com/office/drawing/2014/main" id="{00000000-0008-0000-0200-000012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7" name="正方形/長方形 786">
          <a:extLst>
            <a:ext uri="{FF2B5EF4-FFF2-40B4-BE49-F238E27FC236}">
              <a16:creationId xmlns:a16="http://schemas.microsoft.com/office/drawing/2014/main" id="{00000000-0008-0000-0200-000013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8" name="テキスト ボックス 787">
          <a:extLst>
            <a:ext uri="{FF2B5EF4-FFF2-40B4-BE49-F238E27FC236}">
              <a16:creationId xmlns:a16="http://schemas.microsoft.com/office/drawing/2014/main" id="{00000000-0008-0000-0200-000014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9" name="直線コネクタ 788">
          <a:extLst>
            <a:ext uri="{FF2B5EF4-FFF2-40B4-BE49-F238E27FC236}">
              <a16:creationId xmlns:a16="http://schemas.microsoft.com/office/drawing/2014/main" id="{00000000-0008-0000-0200-000015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0" name="直線コネクタ 789">
          <a:extLst>
            <a:ext uri="{FF2B5EF4-FFF2-40B4-BE49-F238E27FC236}">
              <a16:creationId xmlns:a16="http://schemas.microsoft.com/office/drawing/2014/main" id="{00000000-0008-0000-0200-000016030000}"/>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1" name="テキスト ボックス 790">
          <a:extLst>
            <a:ext uri="{FF2B5EF4-FFF2-40B4-BE49-F238E27FC236}">
              <a16:creationId xmlns:a16="http://schemas.microsoft.com/office/drawing/2014/main" id="{00000000-0008-0000-0200-00001703000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2" name="直線コネクタ 791">
          <a:extLst>
            <a:ext uri="{FF2B5EF4-FFF2-40B4-BE49-F238E27FC236}">
              <a16:creationId xmlns:a16="http://schemas.microsoft.com/office/drawing/2014/main" id="{00000000-0008-0000-0200-00001803000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3" name="テキスト ボックス 792">
          <a:extLst>
            <a:ext uri="{FF2B5EF4-FFF2-40B4-BE49-F238E27FC236}">
              <a16:creationId xmlns:a16="http://schemas.microsoft.com/office/drawing/2014/main" id="{00000000-0008-0000-0200-00001903000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4" name="直線コネクタ 793">
          <a:extLst>
            <a:ext uri="{FF2B5EF4-FFF2-40B4-BE49-F238E27FC236}">
              <a16:creationId xmlns:a16="http://schemas.microsoft.com/office/drawing/2014/main" id="{00000000-0008-0000-0200-00001A0300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5" name="テキスト ボックス 794">
          <a:extLst>
            <a:ext uri="{FF2B5EF4-FFF2-40B4-BE49-F238E27FC236}">
              <a16:creationId xmlns:a16="http://schemas.microsoft.com/office/drawing/2014/main" id="{00000000-0008-0000-0200-00001B03000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6" name="直線コネクタ 795">
          <a:extLst>
            <a:ext uri="{FF2B5EF4-FFF2-40B4-BE49-F238E27FC236}">
              <a16:creationId xmlns:a16="http://schemas.microsoft.com/office/drawing/2014/main" id="{00000000-0008-0000-0200-00001C03000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7" name="テキスト ボックス 796">
          <a:extLst>
            <a:ext uri="{FF2B5EF4-FFF2-40B4-BE49-F238E27FC236}">
              <a16:creationId xmlns:a16="http://schemas.microsoft.com/office/drawing/2014/main" id="{00000000-0008-0000-0200-00001D03000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8" name="直線コネクタ 797">
          <a:extLst>
            <a:ext uri="{FF2B5EF4-FFF2-40B4-BE49-F238E27FC236}">
              <a16:creationId xmlns:a16="http://schemas.microsoft.com/office/drawing/2014/main" id="{00000000-0008-0000-0200-00001E03000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9" name="テキスト ボックス 798">
          <a:extLst>
            <a:ext uri="{FF2B5EF4-FFF2-40B4-BE49-F238E27FC236}">
              <a16:creationId xmlns:a16="http://schemas.microsoft.com/office/drawing/2014/main" id="{00000000-0008-0000-0200-00001F03000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0" name="直線コネクタ 799">
          <a:extLst>
            <a:ext uri="{FF2B5EF4-FFF2-40B4-BE49-F238E27FC236}">
              <a16:creationId xmlns:a16="http://schemas.microsoft.com/office/drawing/2014/main" id="{00000000-0008-0000-0200-0000200300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1" name="テキスト ボックス 800">
          <a:extLst>
            <a:ext uri="{FF2B5EF4-FFF2-40B4-BE49-F238E27FC236}">
              <a16:creationId xmlns:a16="http://schemas.microsoft.com/office/drawing/2014/main" id="{00000000-0008-0000-0200-00002103000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2" name="直線コネクタ 801">
          <a:extLst>
            <a:ext uri="{FF2B5EF4-FFF2-40B4-BE49-F238E27FC236}">
              <a16:creationId xmlns:a16="http://schemas.microsoft.com/office/drawing/2014/main" id="{00000000-0008-0000-0200-000022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3" name="テキスト ボックス 802">
          <a:extLst>
            <a:ext uri="{FF2B5EF4-FFF2-40B4-BE49-F238E27FC236}">
              <a16:creationId xmlns:a16="http://schemas.microsoft.com/office/drawing/2014/main" id="{00000000-0008-0000-0200-000023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4" name="【消防施設】&#10;一人当たり面積グラフ枠">
          <a:extLst>
            <a:ext uri="{FF2B5EF4-FFF2-40B4-BE49-F238E27FC236}">
              <a16:creationId xmlns:a16="http://schemas.microsoft.com/office/drawing/2014/main" id="{00000000-0008-0000-0200-000024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77288</xdr:rowOff>
    </xdr:from>
    <xdr:to>
      <xdr:col>116</xdr:col>
      <xdr:colOff>62864</xdr:colOff>
      <xdr:row>85</xdr:row>
      <xdr:rowOff>111579</xdr:rowOff>
    </xdr:to>
    <xdr:cxnSp macro="">
      <xdr:nvCxnSpPr>
        <xdr:cNvPr id="805" name="直線コネクタ 804">
          <a:extLst>
            <a:ext uri="{FF2B5EF4-FFF2-40B4-BE49-F238E27FC236}">
              <a16:creationId xmlns:a16="http://schemas.microsoft.com/office/drawing/2014/main" id="{00000000-0008-0000-0200-000025030000}"/>
            </a:ext>
          </a:extLst>
        </xdr:cNvPr>
        <xdr:cNvCxnSpPr/>
      </xdr:nvCxnSpPr>
      <xdr:spPr>
        <a:xfrm flipV="1">
          <a:off x="22160864" y="13450388"/>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115406</xdr:rowOff>
    </xdr:from>
    <xdr:ext cx="469744" cy="259045"/>
    <xdr:sp macro="" textlink="">
      <xdr:nvSpPr>
        <xdr:cNvPr id="806" name="【消防施設】&#10;一人当たり面積最小値テキスト">
          <a:extLst>
            <a:ext uri="{FF2B5EF4-FFF2-40B4-BE49-F238E27FC236}">
              <a16:creationId xmlns:a16="http://schemas.microsoft.com/office/drawing/2014/main" id="{00000000-0008-0000-0200-000026030000}"/>
            </a:ext>
          </a:extLst>
        </xdr:cNvPr>
        <xdr:cNvSpPr txBox="1"/>
      </xdr:nvSpPr>
      <xdr:spPr>
        <a:xfrm>
          <a:off x="22199600" y="1468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111579</xdr:rowOff>
    </xdr:from>
    <xdr:to>
      <xdr:col>116</xdr:col>
      <xdr:colOff>152400</xdr:colOff>
      <xdr:row>85</xdr:row>
      <xdr:rowOff>111579</xdr:rowOff>
    </xdr:to>
    <xdr:cxnSp macro="">
      <xdr:nvCxnSpPr>
        <xdr:cNvPr id="807" name="直線コネクタ 806">
          <a:extLst>
            <a:ext uri="{FF2B5EF4-FFF2-40B4-BE49-F238E27FC236}">
              <a16:creationId xmlns:a16="http://schemas.microsoft.com/office/drawing/2014/main" id="{00000000-0008-0000-0200-000027030000}"/>
            </a:ext>
          </a:extLst>
        </xdr:cNvPr>
        <xdr:cNvCxnSpPr/>
      </xdr:nvCxnSpPr>
      <xdr:spPr>
        <a:xfrm>
          <a:off x="22072600" y="1468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23965</xdr:rowOff>
    </xdr:from>
    <xdr:ext cx="469744" cy="259045"/>
    <xdr:sp macro="" textlink="">
      <xdr:nvSpPr>
        <xdr:cNvPr id="808" name="【消防施設】&#10;一人当たり面積最大値テキスト">
          <a:extLst>
            <a:ext uri="{FF2B5EF4-FFF2-40B4-BE49-F238E27FC236}">
              <a16:creationId xmlns:a16="http://schemas.microsoft.com/office/drawing/2014/main" id="{00000000-0008-0000-0200-000028030000}"/>
            </a:ext>
          </a:extLst>
        </xdr:cNvPr>
        <xdr:cNvSpPr txBox="1"/>
      </xdr:nvSpPr>
      <xdr:spPr>
        <a:xfrm>
          <a:off x="22199600" y="1322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77288</xdr:rowOff>
    </xdr:from>
    <xdr:to>
      <xdr:col>116</xdr:col>
      <xdr:colOff>152400</xdr:colOff>
      <xdr:row>78</xdr:row>
      <xdr:rowOff>77288</xdr:rowOff>
    </xdr:to>
    <xdr:cxnSp macro="">
      <xdr:nvCxnSpPr>
        <xdr:cNvPr id="809" name="直線コネクタ 808">
          <a:extLst>
            <a:ext uri="{FF2B5EF4-FFF2-40B4-BE49-F238E27FC236}">
              <a16:creationId xmlns:a16="http://schemas.microsoft.com/office/drawing/2014/main" id="{00000000-0008-0000-0200-000029030000}"/>
            </a:ext>
          </a:extLst>
        </xdr:cNvPr>
        <xdr:cNvCxnSpPr/>
      </xdr:nvCxnSpPr>
      <xdr:spPr>
        <a:xfrm>
          <a:off x="22072600" y="1345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62428</xdr:rowOff>
    </xdr:from>
    <xdr:ext cx="469744" cy="259045"/>
    <xdr:sp macro="" textlink="">
      <xdr:nvSpPr>
        <xdr:cNvPr id="810" name="【消防施設】&#10;一人当たり面積平均値テキスト">
          <a:extLst>
            <a:ext uri="{FF2B5EF4-FFF2-40B4-BE49-F238E27FC236}">
              <a16:creationId xmlns:a16="http://schemas.microsoft.com/office/drawing/2014/main" id="{00000000-0008-0000-0200-00002A030000}"/>
            </a:ext>
          </a:extLst>
        </xdr:cNvPr>
        <xdr:cNvSpPr txBox="1"/>
      </xdr:nvSpPr>
      <xdr:spPr>
        <a:xfrm>
          <a:off x="22199600" y="139498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39551</xdr:rowOff>
    </xdr:from>
    <xdr:to>
      <xdr:col>116</xdr:col>
      <xdr:colOff>114300</xdr:colOff>
      <xdr:row>82</xdr:row>
      <xdr:rowOff>141151</xdr:rowOff>
    </xdr:to>
    <xdr:sp macro="" textlink="">
      <xdr:nvSpPr>
        <xdr:cNvPr id="811" name="フローチャート: 判断 810">
          <a:extLst>
            <a:ext uri="{FF2B5EF4-FFF2-40B4-BE49-F238E27FC236}">
              <a16:creationId xmlns:a16="http://schemas.microsoft.com/office/drawing/2014/main" id="{00000000-0008-0000-0200-00002B030000}"/>
            </a:ext>
          </a:extLst>
        </xdr:cNvPr>
        <xdr:cNvSpPr/>
      </xdr:nvSpPr>
      <xdr:spPr>
        <a:xfrm>
          <a:off x="221107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52614</xdr:rowOff>
    </xdr:from>
    <xdr:to>
      <xdr:col>112</xdr:col>
      <xdr:colOff>38100</xdr:colOff>
      <xdr:row>82</xdr:row>
      <xdr:rowOff>154214</xdr:rowOff>
    </xdr:to>
    <xdr:sp macro="" textlink="">
      <xdr:nvSpPr>
        <xdr:cNvPr id="812" name="フローチャート: 判断 811">
          <a:extLst>
            <a:ext uri="{FF2B5EF4-FFF2-40B4-BE49-F238E27FC236}">
              <a16:creationId xmlns:a16="http://schemas.microsoft.com/office/drawing/2014/main" id="{00000000-0008-0000-0200-00002C030000}"/>
            </a:ext>
          </a:extLst>
        </xdr:cNvPr>
        <xdr:cNvSpPr/>
      </xdr:nvSpPr>
      <xdr:spPr>
        <a:xfrm>
          <a:off x="21272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39551</xdr:rowOff>
    </xdr:from>
    <xdr:to>
      <xdr:col>107</xdr:col>
      <xdr:colOff>101600</xdr:colOff>
      <xdr:row>82</xdr:row>
      <xdr:rowOff>141151</xdr:rowOff>
    </xdr:to>
    <xdr:sp macro="" textlink="">
      <xdr:nvSpPr>
        <xdr:cNvPr id="813" name="フローチャート: 判断 812">
          <a:extLst>
            <a:ext uri="{FF2B5EF4-FFF2-40B4-BE49-F238E27FC236}">
              <a16:creationId xmlns:a16="http://schemas.microsoft.com/office/drawing/2014/main" id="{00000000-0008-0000-0200-00002D030000}"/>
            </a:ext>
          </a:extLst>
        </xdr:cNvPr>
        <xdr:cNvSpPr/>
      </xdr:nvSpPr>
      <xdr:spPr>
        <a:xfrm>
          <a:off x="20383500" y="140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117929</xdr:rowOff>
    </xdr:from>
    <xdr:to>
      <xdr:col>102</xdr:col>
      <xdr:colOff>165100</xdr:colOff>
      <xdr:row>83</xdr:row>
      <xdr:rowOff>48079</xdr:rowOff>
    </xdr:to>
    <xdr:sp macro="" textlink="">
      <xdr:nvSpPr>
        <xdr:cNvPr id="814" name="フローチャート: 判断 813">
          <a:extLst>
            <a:ext uri="{FF2B5EF4-FFF2-40B4-BE49-F238E27FC236}">
              <a16:creationId xmlns:a16="http://schemas.microsoft.com/office/drawing/2014/main" id="{00000000-0008-0000-0200-00002E030000}"/>
            </a:ext>
          </a:extLst>
        </xdr:cNvPr>
        <xdr:cNvSpPr/>
      </xdr:nvSpPr>
      <xdr:spPr>
        <a:xfrm>
          <a:off x="194945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124461</xdr:rowOff>
    </xdr:from>
    <xdr:to>
      <xdr:col>98</xdr:col>
      <xdr:colOff>38100</xdr:colOff>
      <xdr:row>83</xdr:row>
      <xdr:rowOff>54611</xdr:rowOff>
    </xdr:to>
    <xdr:sp macro="" textlink="">
      <xdr:nvSpPr>
        <xdr:cNvPr id="815" name="フローチャート: 判断 814">
          <a:extLst>
            <a:ext uri="{FF2B5EF4-FFF2-40B4-BE49-F238E27FC236}">
              <a16:creationId xmlns:a16="http://schemas.microsoft.com/office/drawing/2014/main" id="{00000000-0008-0000-0200-00002F030000}"/>
            </a:ext>
          </a:extLst>
        </xdr:cNvPr>
        <xdr:cNvSpPr/>
      </xdr:nvSpPr>
      <xdr:spPr>
        <a:xfrm>
          <a:off x="18605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00000000-0008-0000-0200-000030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200-000031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200-000032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200-000033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200-000034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116295</xdr:rowOff>
    </xdr:from>
    <xdr:to>
      <xdr:col>116</xdr:col>
      <xdr:colOff>114300</xdr:colOff>
      <xdr:row>84</xdr:row>
      <xdr:rowOff>46445</xdr:rowOff>
    </xdr:to>
    <xdr:sp macro="" textlink="">
      <xdr:nvSpPr>
        <xdr:cNvPr id="821" name="楕円 820">
          <a:extLst>
            <a:ext uri="{FF2B5EF4-FFF2-40B4-BE49-F238E27FC236}">
              <a16:creationId xmlns:a16="http://schemas.microsoft.com/office/drawing/2014/main" id="{00000000-0008-0000-0200-000035030000}"/>
            </a:ext>
          </a:extLst>
        </xdr:cNvPr>
        <xdr:cNvSpPr/>
      </xdr:nvSpPr>
      <xdr:spPr>
        <a:xfrm>
          <a:off x="22110700" y="1434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94722</xdr:rowOff>
    </xdr:from>
    <xdr:ext cx="469744" cy="259045"/>
    <xdr:sp macro="" textlink="">
      <xdr:nvSpPr>
        <xdr:cNvPr id="822" name="【消防施設】&#10;一人当たり面積該当値テキスト">
          <a:extLst>
            <a:ext uri="{FF2B5EF4-FFF2-40B4-BE49-F238E27FC236}">
              <a16:creationId xmlns:a16="http://schemas.microsoft.com/office/drawing/2014/main" id="{00000000-0008-0000-0200-000036030000}"/>
            </a:ext>
          </a:extLst>
        </xdr:cNvPr>
        <xdr:cNvSpPr txBox="1"/>
      </xdr:nvSpPr>
      <xdr:spPr>
        <a:xfrm>
          <a:off x="22199600" y="14325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18324</xdr:rowOff>
    </xdr:from>
    <xdr:to>
      <xdr:col>112</xdr:col>
      <xdr:colOff>38100</xdr:colOff>
      <xdr:row>83</xdr:row>
      <xdr:rowOff>119924</xdr:rowOff>
    </xdr:to>
    <xdr:sp macro="" textlink="">
      <xdr:nvSpPr>
        <xdr:cNvPr id="823" name="楕円 822">
          <a:extLst>
            <a:ext uri="{FF2B5EF4-FFF2-40B4-BE49-F238E27FC236}">
              <a16:creationId xmlns:a16="http://schemas.microsoft.com/office/drawing/2014/main" id="{00000000-0008-0000-0200-000037030000}"/>
            </a:ext>
          </a:extLst>
        </xdr:cNvPr>
        <xdr:cNvSpPr/>
      </xdr:nvSpPr>
      <xdr:spPr>
        <a:xfrm>
          <a:off x="21272500" y="1424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69124</xdr:rowOff>
    </xdr:from>
    <xdr:to>
      <xdr:col>116</xdr:col>
      <xdr:colOff>63500</xdr:colOff>
      <xdr:row>83</xdr:row>
      <xdr:rowOff>167095</xdr:rowOff>
    </xdr:to>
    <xdr:cxnSp macro="">
      <xdr:nvCxnSpPr>
        <xdr:cNvPr id="824" name="直線コネクタ 823">
          <a:extLst>
            <a:ext uri="{FF2B5EF4-FFF2-40B4-BE49-F238E27FC236}">
              <a16:creationId xmlns:a16="http://schemas.microsoft.com/office/drawing/2014/main" id="{00000000-0008-0000-0200-000038030000}"/>
            </a:ext>
          </a:extLst>
        </xdr:cNvPr>
        <xdr:cNvCxnSpPr/>
      </xdr:nvCxnSpPr>
      <xdr:spPr>
        <a:xfrm>
          <a:off x="21323300" y="14299474"/>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18324</xdr:rowOff>
    </xdr:from>
    <xdr:to>
      <xdr:col>107</xdr:col>
      <xdr:colOff>101600</xdr:colOff>
      <xdr:row>83</xdr:row>
      <xdr:rowOff>119924</xdr:rowOff>
    </xdr:to>
    <xdr:sp macro="" textlink="">
      <xdr:nvSpPr>
        <xdr:cNvPr id="825" name="楕円 824">
          <a:extLst>
            <a:ext uri="{FF2B5EF4-FFF2-40B4-BE49-F238E27FC236}">
              <a16:creationId xmlns:a16="http://schemas.microsoft.com/office/drawing/2014/main" id="{00000000-0008-0000-0200-000039030000}"/>
            </a:ext>
          </a:extLst>
        </xdr:cNvPr>
        <xdr:cNvSpPr/>
      </xdr:nvSpPr>
      <xdr:spPr>
        <a:xfrm>
          <a:off x="20383500" y="1424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69124</xdr:rowOff>
    </xdr:from>
    <xdr:to>
      <xdr:col>111</xdr:col>
      <xdr:colOff>177800</xdr:colOff>
      <xdr:row>83</xdr:row>
      <xdr:rowOff>69124</xdr:rowOff>
    </xdr:to>
    <xdr:cxnSp macro="">
      <xdr:nvCxnSpPr>
        <xdr:cNvPr id="826" name="直線コネクタ 825">
          <a:extLst>
            <a:ext uri="{FF2B5EF4-FFF2-40B4-BE49-F238E27FC236}">
              <a16:creationId xmlns:a16="http://schemas.microsoft.com/office/drawing/2014/main" id="{00000000-0008-0000-0200-00003A030000}"/>
            </a:ext>
          </a:extLst>
        </xdr:cNvPr>
        <xdr:cNvCxnSpPr/>
      </xdr:nvCxnSpPr>
      <xdr:spPr>
        <a:xfrm>
          <a:off x="20434300" y="142994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827" name="楕円 826">
          <a:extLst>
            <a:ext uri="{FF2B5EF4-FFF2-40B4-BE49-F238E27FC236}">
              <a16:creationId xmlns:a16="http://schemas.microsoft.com/office/drawing/2014/main" id="{00000000-0008-0000-0200-00003B030000}"/>
            </a:ext>
          </a:extLst>
        </xdr:cNvPr>
        <xdr:cNvSpPr/>
      </xdr:nvSpPr>
      <xdr:spPr>
        <a:xfrm>
          <a:off x="19494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69124</xdr:rowOff>
    </xdr:from>
    <xdr:to>
      <xdr:col>107</xdr:col>
      <xdr:colOff>50800</xdr:colOff>
      <xdr:row>84</xdr:row>
      <xdr:rowOff>152400</xdr:rowOff>
    </xdr:to>
    <xdr:cxnSp macro="">
      <xdr:nvCxnSpPr>
        <xdr:cNvPr id="828" name="直線コネクタ 827">
          <a:extLst>
            <a:ext uri="{FF2B5EF4-FFF2-40B4-BE49-F238E27FC236}">
              <a16:creationId xmlns:a16="http://schemas.microsoft.com/office/drawing/2014/main" id="{00000000-0008-0000-0200-00003C030000}"/>
            </a:ext>
          </a:extLst>
        </xdr:cNvPr>
        <xdr:cNvCxnSpPr/>
      </xdr:nvCxnSpPr>
      <xdr:spPr>
        <a:xfrm flipV="1">
          <a:off x="19545300" y="14299474"/>
          <a:ext cx="889000" cy="25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101600</xdr:rowOff>
    </xdr:from>
    <xdr:to>
      <xdr:col>98</xdr:col>
      <xdr:colOff>38100</xdr:colOff>
      <xdr:row>85</xdr:row>
      <xdr:rowOff>31750</xdr:rowOff>
    </xdr:to>
    <xdr:sp macro="" textlink="">
      <xdr:nvSpPr>
        <xdr:cNvPr id="829" name="楕円 828">
          <a:extLst>
            <a:ext uri="{FF2B5EF4-FFF2-40B4-BE49-F238E27FC236}">
              <a16:creationId xmlns:a16="http://schemas.microsoft.com/office/drawing/2014/main" id="{00000000-0008-0000-0200-00003D030000}"/>
            </a:ext>
          </a:extLst>
        </xdr:cNvPr>
        <xdr:cNvSpPr/>
      </xdr:nvSpPr>
      <xdr:spPr>
        <a:xfrm>
          <a:off x="18605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152400</xdr:rowOff>
    </xdr:from>
    <xdr:to>
      <xdr:col>102</xdr:col>
      <xdr:colOff>114300</xdr:colOff>
      <xdr:row>84</xdr:row>
      <xdr:rowOff>152400</xdr:rowOff>
    </xdr:to>
    <xdr:cxnSp macro="">
      <xdr:nvCxnSpPr>
        <xdr:cNvPr id="830" name="直線コネクタ 829">
          <a:extLst>
            <a:ext uri="{FF2B5EF4-FFF2-40B4-BE49-F238E27FC236}">
              <a16:creationId xmlns:a16="http://schemas.microsoft.com/office/drawing/2014/main" id="{00000000-0008-0000-0200-00003E030000}"/>
            </a:ext>
          </a:extLst>
        </xdr:cNvPr>
        <xdr:cNvCxnSpPr/>
      </xdr:nvCxnSpPr>
      <xdr:spPr>
        <a:xfrm>
          <a:off x="18656300" y="1455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170741</xdr:rowOff>
    </xdr:from>
    <xdr:ext cx="469744" cy="259045"/>
    <xdr:sp macro="" textlink="">
      <xdr:nvSpPr>
        <xdr:cNvPr id="831" name="n_1aveValue【消防施設】&#10;一人当たり面積">
          <a:extLst>
            <a:ext uri="{FF2B5EF4-FFF2-40B4-BE49-F238E27FC236}">
              <a16:creationId xmlns:a16="http://schemas.microsoft.com/office/drawing/2014/main" id="{00000000-0008-0000-0200-00003F030000}"/>
            </a:ext>
          </a:extLst>
        </xdr:cNvPr>
        <xdr:cNvSpPr txBox="1"/>
      </xdr:nvSpPr>
      <xdr:spPr>
        <a:xfrm>
          <a:off x="21075727" y="1388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157678</xdr:rowOff>
    </xdr:from>
    <xdr:ext cx="469744" cy="259045"/>
    <xdr:sp macro="" textlink="">
      <xdr:nvSpPr>
        <xdr:cNvPr id="832" name="n_2aveValue【消防施設】&#10;一人当たり面積">
          <a:extLst>
            <a:ext uri="{FF2B5EF4-FFF2-40B4-BE49-F238E27FC236}">
              <a16:creationId xmlns:a16="http://schemas.microsoft.com/office/drawing/2014/main" id="{00000000-0008-0000-0200-000040030000}"/>
            </a:ext>
          </a:extLst>
        </xdr:cNvPr>
        <xdr:cNvSpPr txBox="1"/>
      </xdr:nvSpPr>
      <xdr:spPr>
        <a:xfrm>
          <a:off x="20199427" y="1387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64606</xdr:rowOff>
    </xdr:from>
    <xdr:ext cx="469744" cy="259045"/>
    <xdr:sp macro="" textlink="">
      <xdr:nvSpPr>
        <xdr:cNvPr id="833" name="n_3aveValue【消防施設】&#10;一人当たり面積">
          <a:extLst>
            <a:ext uri="{FF2B5EF4-FFF2-40B4-BE49-F238E27FC236}">
              <a16:creationId xmlns:a16="http://schemas.microsoft.com/office/drawing/2014/main" id="{00000000-0008-0000-0200-000041030000}"/>
            </a:ext>
          </a:extLst>
        </xdr:cNvPr>
        <xdr:cNvSpPr txBox="1"/>
      </xdr:nvSpPr>
      <xdr:spPr>
        <a:xfrm>
          <a:off x="19310427" y="1395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71138</xdr:rowOff>
    </xdr:from>
    <xdr:ext cx="469744" cy="259045"/>
    <xdr:sp macro="" textlink="">
      <xdr:nvSpPr>
        <xdr:cNvPr id="834" name="n_4aveValue【消防施設】&#10;一人当たり面積">
          <a:extLst>
            <a:ext uri="{FF2B5EF4-FFF2-40B4-BE49-F238E27FC236}">
              <a16:creationId xmlns:a16="http://schemas.microsoft.com/office/drawing/2014/main" id="{00000000-0008-0000-0200-000042030000}"/>
            </a:ext>
          </a:extLst>
        </xdr:cNvPr>
        <xdr:cNvSpPr txBox="1"/>
      </xdr:nvSpPr>
      <xdr:spPr>
        <a:xfrm>
          <a:off x="18421427" y="1395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111051</xdr:rowOff>
    </xdr:from>
    <xdr:ext cx="469744" cy="259045"/>
    <xdr:sp macro="" textlink="">
      <xdr:nvSpPr>
        <xdr:cNvPr id="835" name="n_1mainValue【消防施設】&#10;一人当たり面積">
          <a:extLst>
            <a:ext uri="{FF2B5EF4-FFF2-40B4-BE49-F238E27FC236}">
              <a16:creationId xmlns:a16="http://schemas.microsoft.com/office/drawing/2014/main" id="{00000000-0008-0000-0200-000043030000}"/>
            </a:ext>
          </a:extLst>
        </xdr:cNvPr>
        <xdr:cNvSpPr txBox="1"/>
      </xdr:nvSpPr>
      <xdr:spPr>
        <a:xfrm>
          <a:off x="21075727" y="14341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111051</xdr:rowOff>
    </xdr:from>
    <xdr:ext cx="469744" cy="259045"/>
    <xdr:sp macro="" textlink="">
      <xdr:nvSpPr>
        <xdr:cNvPr id="836" name="n_2mainValue【消防施設】&#10;一人当たり面積">
          <a:extLst>
            <a:ext uri="{FF2B5EF4-FFF2-40B4-BE49-F238E27FC236}">
              <a16:creationId xmlns:a16="http://schemas.microsoft.com/office/drawing/2014/main" id="{00000000-0008-0000-0200-000044030000}"/>
            </a:ext>
          </a:extLst>
        </xdr:cNvPr>
        <xdr:cNvSpPr txBox="1"/>
      </xdr:nvSpPr>
      <xdr:spPr>
        <a:xfrm>
          <a:off x="20199427" y="14341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22877</xdr:rowOff>
    </xdr:from>
    <xdr:ext cx="469744" cy="259045"/>
    <xdr:sp macro="" textlink="">
      <xdr:nvSpPr>
        <xdr:cNvPr id="837" name="n_3mainValue【消防施設】&#10;一人当たり面積">
          <a:extLst>
            <a:ext uri="{FF2B5EF4-FFF2-40B4-BE49-F238E27FC236}">
              <a16:creationId xmlns:a16="http://schemas.microsoft.com/office/drawing/2014/main" id="{00000000-0008-0000-0200-000045030000}"/>
            </a:ext>
          </a:extLst>
        </xdr:cNvPr>
        <xdr:cNvSpPr txBox="1"/>
      </xdr:nvSpPr>
      <xdr:spPr>
        <a:xfrm>
          <a:off x="19310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22877</xdr:rowOff>
    </xdr:from>
    <xdr:ext cx="469744" cy="259045"/>
    <xdr:sp macro="" textlink="">
      <xdr:nvSpPr>
        <xdr:cNvPr id="838" name="n_4mainValue【消防施設】&#10;一人当たり面積">
          <a:extLst>
            <a:ext uri="{FF2B5EF4-FFF2-40B4-BE49-F238E27FC236}">
              <a16:creationId xmlns:a16="http://schemas.microsoft.com/office/drawing/2014/main" id="{00000000-0008-0000-0200-000046030000}"/>
            </a:ext>
          </a:extLst>
        </xdr:cNvPr>
        <xdr:cNvSpPr txBox="1"/>
      </xdr:nvSpPr>
      <xdr:spPr>
        <a:xfrm>
          <a:off x="18421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9" name="正方形/長方形 838">
          <a:extLst>
            <a:ext uri="{FF2B5EF4-FFF2-40B4-BE49-F238E27FC236}">
              <a16:creationId xmlns:a16="http://schemas.microsoft.com/office/drawing/2014/main" id="{00000000-0008-0000-0200-000047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0" name="正方形/長方形 839">
          <a:extLst>
            <a:ext uri="{FF2B5EF4-FFF2-40B4-BE49-F238E27FC236}">
              <a16:creationId xmlns:a16="http://schemas.microsoft.com/office/drawing/2014/main" id="{00000000-0008-0000-0200-000048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1" name="正方形/長方形 840">
          <a:extLst>
            <a:ext uri="{FF2B5EF4-FFF2-40B4-BE49-F238E27FC236}">
              <a16:creationId xmlns:a16="http://schemas.microsoft.com/office/drawing/2014/main" id="{00000000-0008-0000-0200-000049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2" name="正方形/長方形 841">
          <a:extLst>
            <a:ext uri="{FF2B5EF4-FFF2-40B4-BE49-F238E27FC236}">
              <a16:creationId xmlns:a16="http://schemas.microsoft.com/office/drawing/2014/main" id="{00000000-0008-0000-0200-00004A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3" name="正方形/長方形 842">
          <a:extLst>
            <a:ext uri="{FF2B5EF4-FFF2-40B4-BE49-F238E27FC236}">
              <a16:creationId xmlns:a16="http://schemas.microsoft.com/office/drawing/2014/main" id="{00000000-0008-0000-0200-00004B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200-00004C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200-00004D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6" name="正方形/長方形 845">
          <a:extLst>
            <a:ext uri="{FF2B5EF4-FFF2-40B4-BE49-F238E27FC236}">
              <a16:creationId xmlns:a16="http://schemas.microsoft.com/office/drawing/2014/main" id="{00000000-0008-0000-0200-00004E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7" name="テキスト ボックス 846">
          <a:extLst>
            <a:ext uri="{FF2B5EF4-FFF2-40B4-BE49-F238E27FC236}">
              <a16:creationId xmlns:a16="http://schemas.microsoft.com/office/drawing/2014/main" id="{00000000-0008-0000-0200-00004F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8" name="直線コネクタ 847">
          <a:extLst>
            <a:ext uri="{FF2B5EF4-FFF2-40B4-BE49-F238E27FC236}">
              <a16:creationId xmlns:a16="http://schemas.microsoft.com/office/drawing/2014/main" id="{00000000-0008-0000-0200-000050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9" name="テキスト ボックス 848">
          <a:extLst>
            <a:ext uri="{FF2B5EF4-FFF2-40B4-BE49-F238E27FC236}">
              <a16:creationId xmlns:a16="http://schemas.microsoft.com/office/drawing/2014/main" id="{00000000-0008-0000-0200-000051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0" name="直線コネクタ 849">
          <a:extLst>
            <a:ext uri="{FF2B5EF4-FFF2-40B4-BE49-F238E27FC236}">
              <a16:creationId xmlns:a16="http://schemas.microsoft.com/office/drawing/2014/main" id="{00000000-0008-0000-0200-000052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1" name="テキスト ボックス 850">
          <a:extLst>
            <a:ext uri="{FF2B5EF4-FFF2-40B4-BE49-F238E27FC236}">
              <a16:creationId xmlns:a16="http://schemas.microsoft.com/office/drawing/2014/main" id="{00000000-0008-0000-0200-000053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2" name="直線コネクタ 851">
          <a:extLst>
            <a:ext uri="{FF2B5EF4-FFF2-40B4-BE49-F238E27FC236}">
              <a16:creationId xmlns:a16="http://schemas.microsoft.com/office/drawing/2014/main" id="{00000000-0008-0000-0200-000054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3" name="テキスト ボックス 852">
          <a:extLst>
            <a:ext uri="{FF2B5EF4-FFF2-40B4-BE49-F238E27FC236}">
              <a16:creationId xmlns:a16="http://schemas.microsoft.com/office/drawing/2014/main" id="{00000000-0008-0000-0200-000055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4" name="直線コネクタ 853">
          <a:extLst>
            <a:ext uri="{FF2B5EF4-FFF2-40B4-BE49-F238E27FC236}">
              <a16:creationId xmlns:a16="http://schemas.microsoft.com/office/drawing/2014/main" id="{00000000-0008-0000-0200-000056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5" name="テキスト ボックス 854">
          <a:extLst>
            <a:ext uri="{FF2B5EF4-FFF2-40B4-BE49-F238E27FC236}">
              <a16:creationId xmlns:a16="http://schemas.microsoft.com/office/drawing/2014/main" id="{00000000-0008-0000-0200-000057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6" name="直線コネクタ 855">
          <a:extLst>
            <a:ext uri="{FF2B5EF4-FFF2-40B4-BE49-F238E27FC236}">
              <a16:creationId xmlns:a16="http://schemas.microsoft.com/office/drawing/2014/main" id="{00000000-0008-0000-0200-000058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7" name="テキスト ボックス 856">
          <a:extLst>
            <a:ext uri="{FF2B5EF4-FFF2-40B4-BE49-F238E27FC236}">
              <a16:creationId xmlns:a16="http://schemas.microsoft.com/office/drawing/2014/main" id="{00000000-0008-0000-0200-000059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8" name="直線コネクタ 857">
          <a:extLst>
            <a:ext uri="{FF2B5EF4-FFF2-40B4-BE49-F238E27FC236}">
              <a16:creationId xmlns:a16="http://schemas.microsoft.com/office/drawing/2014/main" id="{00000000-0008-0000-0200-00005A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9" name="テキスト ボックス 858">
          <a:extLst>
            <a:ext uri="{FF2B5EF4-FFF2-40B4-BE49-F238E27FC236}">
              <a16:creationId xmlns:a16="http://schemas.microsoft.com/office/drawing/2014/main" id="{00000000-0008-0000-0200-00005B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0" name="直線コネクタ 859">
          <a:extLst>
            <a:ext uri="{FF2B5EF4-FFF2-40B4-BE49-F238E27FC236}">
              <a16:creationId xmlns:a16="http://schemas.microsoft.com/office/drawing/2014/main" id="{00000000-0008-0000-0200-00005C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1" name="テキスト ボックス 860">
          <a:extLst>
            <a:ext uri="{FF2B5EF4-FFF2-40B4-BE49-F238E27FC236}">
              <a16:creationId xmlns:a16="http://schemas.microsoft.com/office/drawing/2014/main" id="{00000000-0008-0000-0200-00005D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00000000-0008-0000-0200-00005E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00000000-0008-0000-0200-00005F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169273</xdr:rowOff>
    </xdr:from>
    <xdr:to>
      <xdr:col>85</xdr:col>
      <xdr:colOff>126364</xdr:colOff>
      <xdr:row>108</xdr:row>
      <xdr:rowOff>17418</xdr:rowOff>
    </xdr:to>
    <xdr:cxnSp macro="">
      <xdr:nvCxnSpPr>
        <xdr:cNvPr id="864" name="直線コネクタ 863">
          <a:extLst>
            <a:ext uri="{FF2B5EF4-FFF2-40B4-BE49-F238E27FC236}">
              <a16:creationId xmlns:a16="http://schemas.microsoft.com/office/drawing/2014/main" id="{00000000-0008-0000-0200-000060030000}"/>
            </a:ext>
          </a:extLst>
        </xdr:cNvPr>
        <xdr:cNvCxnSpPr/>
      </xdr:nvCxnSpPr>
      <xdr:spPr>
        <a:xfrm flipV="1">
          <a:off x="16318864" y="17314273"/>
          <a:ext cx="0" cy="1219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21245</xdr:rowOff>
    </xdr:from>
    <xdr:ext cx="405111" cy="259045"/>
    <xdr:sp macro="" textlink="">
      <xdr:nvSpPr>
        <xdr:cNvPr id="865" name="【庁舎】&#10;有形固定資産減価償却率最小値テキスト">
          <a:extLst>
            <a:ext uri="{FF2B5EF4-FFF2-40B4-BE49-F238E27FC236}">
              <a16:creationId xmlns:a16="http://schemas.microsoft.com/office/drawing/2014/main" id="{00000000-0008-0000-0200-000061030000}"/>
            </a:ext>
          </a:extLst>
        </xdr:cNvPr>
        <xdr:cNvSpPr txBox="1"/>
      </xdr:nvSpPr>
      <xdr:spPr>
        <a:xfrm>
          <a:off x="16357600" y="18537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17418</xdr:rowOff>
    </xdr:from>
    <xdr:to>
      <xdr:col>86</xdr:col>
      <xdr:colOff>25400</xdr:colOff>
      <xdr:row>108</xdr:row>
      <xdr:rowOff>17418</xdr:rowOff>
    </xdr:to>
    <xdr:cxnSp macro="">
      <xdr:nvCxnSpPr>
        <xdr:cNvPr id="866" name="直線コネクタ 865">
          <a:extLst>
            <a:ext uri="{FF2B5EF4-FFF2-40B4-BE49-F238E27FC236}">
              <a16:creationId xmlns:a16="http://schemas.microsoft.com/office/drawing/2014/main" id="{00000000-0008-0000-0200-000062030000}"/>
            </a:ext>
          </a:extLst>
        </xdr:cNvPr>
        <xdr:cNvCxnSpPr/>
      </xdr:nvCxnSpPr>
      <xdr:spPr>
        <a:xfrm>
          <a:off x="16230600" y="1853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115950</xdr:rowOff>
    </xdr:from>
    <xdr:ext cx="405111" cy="259045"/>
    <xdr:sp macro="" textlink="">
      <xdr:nvSpPr>
        <xdr:cNvPr id="867" name="【庁舎】&#10;有形固定資産減価償却率最大値テキスト">
          <a:extLst>
            <a:ext uri="{FF2B5EF4-FFF2-40B4-BE49-F238E27FC236}">
              <a16:creationId xmlns:a16="http://schemas.microsoft.com/office/drawing/2014/main" id="{00000000-0008-0000-0200-000063030000}"/>
            </a:ext>
          </a:extLst>
        </xdr:cNvPr>
        <xdr:cNvSpPr txBox="1"/>
      </xdr:nvSpPr>
      <xdr:spPr>
        <a:xfrm>
          <a:off x="16357600" y="17089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169273</xdr:rowOff>
    </xdr:from>
    <xdr:to>
      <xdr:col>86</xdr:col>
      <xdr:colOff>25400</xdr:colOff>
      <xdr:row>100</xdr:row>
      <xdr:rowOff>169273</xdr:rowOff>
    </xdr:to>
    <xdr:cxnSp macro="">
      <xdr:nvCxnSpPr>
        <xdr:cNvPr id="868" name="直線コネクタ 867">
          <a:extLst>
            <a:ext uri="{FF2B5EF4-FFF2-40B4-BE49-F238E27FC236}">
              <a16:creationId xmlns:a16="http://schemas.microsoft.com/office/drawing/2014/main" id="{00000000-0008-0000-0200-000064030000}"/>
            </a:ext>
          </a:extLst>
        </xdr:cNvPr>
        <xdr:cNvCxnSpPr/>
      </xdr:nvCxnSpPr>
      <xdr:spPr>
        <a:xfrm>
          <a:off x="16230600" y="17314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72407</xdr:rowOff>
    </xdr:from>
    <xdr:ext cx="405111" cy="259045"/>
    <xdr:sp macro="" textlink="">
      <xdr:nvSpPr>
        <xdr:cNvPr id="869" name="【庁舎】&#10;有形固定資産減価償却率平均値テキスト">
          <a:extLst>
            <a:ext uri="{FF2B5EF4-FFF2-40B4-BE49-F238E27FC236}">
              <a16:creationId xmlns:a16="http://schemas.microsoft.com/office/drawing/2014/main" id="{00000000-0008-0000-0200-000065030000}"/>
            </a:ext>
          </a:extLst>
        </xdr:cNvPr>
        <xdr:cNvSpPr txBox="1"/>
      </xdr:nvSpPr>
      <xdr:spPr>
        <a:xfrm>
          <a:off x="16357600" y="1773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870" name="フローチャート: 判断 869">
          <a:extLst>
            <a:ext uri="{FF2B5EF4-FFF2-40B4-BE49-F238E27FC236}">
              <a16:creationId xmlns:a16="http://schemas.microsoft.com/office/drawing/2014/main" id="{00000000-0008-0000-0200-000066030000}"/>
            </a:ext>
          </a:extLst>
        </xdr:cNvPr>
        <xdr:cNvSpPr/>
      </xdr:nvSpPr>
      <xdr:spPr>
        <a:xfrm>
          <a:off x="16268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121738</xdr:rowOff>
    </xdr:from>
    <xdr:to>
      <xdr:col>81</xdr:col>
      <xdr:colOff>101600</xdr:colOff>
      <xdr:row>104</xdr:row>
      <xdr:rowOff>51888</xdr:rowOff>
    </xdr:to>
    <xdr:sp macro="" textlink="">
      <xdr:nvSpPr>
        <xdr:cNvPr id="871" name="フローチャート: 判断 870">
          <a:extLst>
            <a:ext uri="{FF2B5EF4-FFF2-40B4-BE49-F238E27FC236}">
              <a16:creationId xmlns:a16="http://schemas.microsoft.com/office/drawing/2014/main" id="{00000000-0008-0000-0200-000067030000}"/>
            </a:ext>
          </a:extLst>
        </xdr:cNvPr>
        <xdr:cNvSpPr/>
      </xdr:nvSpPr>
      <xdr:spPr>
        <a:xfrm>
          <a:off x="15430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89081</xdr:rowOff>
    </xdr:from>
    <xdr:to>
      <xdr:col>76</xdr:col>
      <xdr:colOff>165100</xdr:colOff>
      <xdr:row>104</xdr:row>
      <xdr:rowOff>19231</xdr:rowOff>
    </xdr:to>
    <xdr:sp macro="" textlink="">
      <xdr:nvSpPr>
        <xdr:cNvPr id="872" name="フローチャート: 判断 871">
          <a:extLst>
            <a:ext uri="{FF2B5EF4-FFF2-40B4-BE49-F238E27FC236}">
              <a16:creationId xmlns:a16="http://schemas.microsoft.com/office/drawing/2014/main" id="{00000000-0008-0000-0200-000068030000}"/>
            </a:ext>
          </a:extLst>
        </xdr:cNvPr>
        <xdr:cNvSpPr/>
      </xdr:nvSpPr>
      <xdr:spPr>
        <a:xfrm>
          <a:off x="14541500" y="1774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142966</xdr:rowOff>
    </xdr:from>
    <xdr:to>
      <xdr:col>72</xdr:col>
      <xdr:colOff>38100</xdr:colOff>
      <xdr:row>104</xdr:row>
      <xdr:rowOff>73116</xdr:rowOff>
    </xdr:to>
    <xdr:sp macro="" textlink="">
      <xdr:nvSpPr>
        <xdr:cNvPr id="873" name="フローチャート: 判断 872">
          <a:extLst>
            <a:ext uri="{FF2B5EF4-FFF2-40B4-BE49-F238E27FC236}">
              <a16:creationId xmlns:a16="http://schemas.microsoft.com/office/drawing/2014/main" id="{00000000-0008-0000-0200-000069030000}"/>
            </a:ext>
          </a:extLst>
        </xdr:cNvPr>
        <xdr:cNvSpPr/>
      </xdr:nvSpPr>
      <xdr:spPr>
        <a:xfrm>
          <a:off x="13652500" y="178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123371</xdr:rowOff>
    </xdr:from>
    <xdr:to>
      <xdr:col>67</xdr:col>
      <xdr:colOff>101600</xdr:colOff>
      <xdr:row>104</xdr:row>
      <xdr:rowOff>53521</xdr:rowOff>
    </xdr:to>
    <xdr:sp macro="" textlink="">
      <xdr:nvSpPr>
        <xdr:cNvPr id="874" name="フローチャート: 判断 873">
          <a:extLst>
            <a:ext uri="{FF2B5EF4-FFF2-40B4-BE49-F238E27FC236}">
              <a16:creationId xmlns:a16="http://schemas.microsoft.com/office/drawing/2014/main" id="{00000000-0008-0000-0200-00006A030000}"/>
            </a:ext>
          </a:extLst>
        </xdr:cNvPr>
        <xdr:cNvSpPr/>
      </xdr:nvSpPr>
      <xdr:spPr>
        <a:xfrm>
          <a:off x="12763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0000000-0008-0000-0200-00006B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200-00006C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200-00006D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200-00006E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200-00006F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79284</xdr:rowOff>
    </xdr:from>
    <xdr:to>
      <xdr:col>85</xdr:col>
      <xdr:colOff>177800</xdr:colOff>
      <xdr:row>104</xdr:row>
      <xdr:rowOff>9434</xdr:rowOff>
    </xdr:to>
    <xdr:sp macro="" textlink="">
      <xdr:nvSpPr>
        <xdr:cNvPr id="880" name="楕円 879">
          <a:extLst>
            <a:ext uri="{FF2B5EF4-FFF2-40B4-BE49-F238E27FC236}">
              <a16:creationId xmlns:a16="http://schemas.microsoft.com/office/drawing/2014/main" id="{00000000-0008-0000-0200-000070030000}"/>
            </a:ext>
          </a:extLst>
        </xdr:cNvPr>
        <xdr:cNvSpPr/>
      </xdr:nvSpPr>
      <xdr:spPr>
        <a:xfrm>
          <a:off x="16268700" y="1773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102161</xdr:rowOff>
    </xdr:from>
    <xdr:ext cx="405111" cy="259045"/>
    <xdr:sp macro="" textlink="">
      <xdr:nvSpPr>
        <xdr:cNvPr id="881" name="【庁舎】&#10;有形固定資産減価償却率該当値テキスト">
          <a:extLst>
            <a:ext uri="{FF2B5EF4-FFF2-40B4-BE49-F238E27FC236}">
              <a16:creationId xmlns:a16="http://schemas.microsoft.com/office/drawing/2014/main" id="{00000000-0008-0000-0200-000071030000}"/>
            </a:ext>
          </a:extLst>
        </xdr:cNvPr>
        <xdr:cNvSpPr txBox="1"/>
      </xdr:nvSpPr>
      <xdr:spPr>
        <a:xfrm>
          <a:off x="16357600" y="17590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31931</xdr:rowOff>
    </xdr:from>
    <xdr:to>
      <xdr:col>81</xdr:col>
      <xdr:colOff>101600</xdr:colOff>
      <xdr:row>103</xdr:row>
      <xdr:rowOff>133531</xdr:rowOff>
    </xdr:to>
    <xdr:sp macro="" textlink="">
      <xdr:nvSpPr>
        <xdr:cNvPr id="882" name="楕円 881">
          <a:extLst>
            <a:ext uri="{FF2B5EF4-FFF2-40B4-BE49-F238E27FC236}">
              <a16:creationId xmlns:a16="http://schemas.microsoft.com/office/drawing/2014/main" id="{00000000-0008-0000-0200-000072030000}"/>
            </a:ext>
          </a:extLst>
        </xdr:cNvPr>
        <xdr:cNvSpPr/>
      </xdr:nvSpPr>
      <xdr:spPr>
        <a:xfrm>
          <a:off x="15430500" y="1769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82731</xdr:rowOff>
    </xdr:from>
    <xdr:to>
      <xdr:col>85</xdr:col>
      <xdr:colOff>127000</xdr:colOff>
      <xdr:row>103</xdr:row>
      <xdr:rowOff>130084</xdr:rowOff>
    </xdr:to>
    <xdr:cxnSp macro="">
      <xdr:nvCxnSpPr>
        <xdr:cNvPr id="883" name="直線コネクタ 882">
          <a:extLst>
            <a:ext uri="{FF2B5EF4-FFF2-40B4-BE49-F238E27FC236}">
              <a16:creationId xmlns:a16="http://schemas.microsoft.com/office/drawing/2014/main" id="{00000000-0008-0000-0200-000073030000}"/>
            </a:ext>
          </a:extLst>
        </xdr:cNvPr>
        <xdr:cNvCxnSpPr/>
      </xdr:nvCxnSpPr>
      <xdr:spPr>
        <a:xfrm>
          <a:off x="15481300" y="17742081"/>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884" name="楕円 883">
          <a:extLst>
            <a:ext uri="{FF2B5EF4-FFF2-40B4-BE49-F238E27FC236}">
              <a16:creationId xmlns:a16="http://schemas.microsoft.com/office/drawing/2014/main" id="{00000000-0008-0000-0200-000074030000}"/>
            </a:ext>
          </a:extLst>
        </xdr:cNvPr>
        <xdr:cNvSpPr/>
      </xdr:nvSpPr>
      <xdr:spPr>
        <a:xfrm>
          <a:off x="14541500" y="1783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82731</xdr:rowOff>
    </xdr:from>
    <xdr:to>
      <xdr:col>81</xdr:col>
      <xdr:colOff>50800</xdr:colOff>
      <xdr:row>104</xdr:row>
      <xdr:rowOff>56606</xdr:rowOff>
    </xdr:to>
    <xdr:cxnSp macro="">
      <xdr:nvCxnSpPr>
        <xdr:cNvPr id="885" name="直線コネクタ 884">
          <a:extLst>
            <a:ext uri="{FF2B5EF4-FFF2-40B4-BE49-F238E27FC236}">
              <a16:creationId xmlns:a16="http://schemas.microsoft.com/office/drawing/2014/main" id="{00000000-0008-0000-0200-000075030000}"/>
            </a:ext>
          </a:extLst>
        </xdr:cNvPr>
        <xdr:cNvCxnSpPr/>
      </xdr:nvCxnSpPr>
      <xdr:spPr>
        <a:xfrm flipV="1">
          <a:off x="14592300" y="17742081"/>
          <a:ext cx="889000" cy="14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907</xdr:rowOff>
    </xdr:from>
    <xdr:to>
      <xdr:col>72</xdr:col>
      <xdr:colOff>38100</xdr:colOff>
      <xdr:row>104</xdr:row>
      <xdr:rowOff>102507</xdr:rowOff>
    </xdr:to>
    <xdr:sp macro="" textlink="">
      <xdr:nvSpPr>
        <xdr:cNvPr id="886" name="楕円 885">
          <a:extLst>
            <a:ext uri="{FF2B5EF4-FFF2-40B4-BE49-F238E27FC236}">
              <a16:creationId xmlns:a16="http://schemas.microsoft.com/office/drawing/2014/main" id="{00000000-0008-0000-0200-000076030000}"/>
            </a:ext>
          </a:extLst>
        </xdr:cNvPr>
        <xdr:cNvSpPr/>
      </xdr:nvSpPr>
      <xdr:spPr>
        <a:xfrm>
          <a:off x="13652500" y="1783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51707</xdr:rowOff>
    </xdr:from>
    <xdr:to>
      <xdr:col>76</xdr:col>
      <xdr:colOff>114300</xdr:colOff>
      <xdr:row>104</xdr:row>
      <xdr:rowOff>56606</xdr:rowOff>
    </xdr:to>
    <xdr:cxnSp macro="">
      <xdr:nvCxnSpPr>
        <xdr:cNvPr id="887" name="直線コネクタ 886">
          <a:extLst>
            <a:ext uri="{FF2B5EF4-FFF2-40B4-BE49-F238E27FC236}">
              <a16:creationId xmlns:a16="http://schemas.microsoft.com/office/drawing/2014/main" id="{00000000-0008-0000-0200-000077030000}"/>
            </a:ext>
          </a:extLst>
        </xdr:cNvPr>
        <xdr:cNvCxnSpPr/>
      </xdr:nvCxnSpPr>
      <xdr:spPr>
        <a:xfrm>
          <a:off x="13703300" y="17882507"/>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144599</xdr:rowOff>
    </xdr:from>
    <xdr:to>
      <xdr:col>67</xdr:col>
      <xdr:colOff>101600</xdr:colOff>
      <xdr:row>104</xdr:row>
      <xdr:rowOff>74749</xdr:rowOff>
    </xdr:to>
    <xdr:sp macro="" textlink="">
      <xdr:nvSpPr>
        <xdr:cNvPr id="888" name="楕円 887">
          <a:extLst>
            <a:ext uri="{FF2B5EF4-FFF2-40B4-BE49-F238E27FC236}">
              <a16:creationId xmlns:a16="http://schemas.microsoft.com/office/drawing/2014/main" id="{00000000-0008-0000-0200-000078030000}"/>
            </a:ext>
          </a:extLst>
        </xdr:cNvPr>
        <xdr:cNvSpPr/>
      </xdr:nvSpPr>
      <xdr:spPr>
        <a:xfrm>
          <a:off x="12763500" y="1780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23949</xdr:rowOff>
    </xdr:from>
    <xdr:to>
      <xdr:col>71</xdr:col>
      <xdr:colOff>177800</xdr:colOff>
      <xdr:row>104</xdr:row>
      <xdr:rowOff>51707</xdr:rowOff>
    </xdr:to>
    <xdr:cxnSp macro="">
      <xdr:nvCxnSpPr>
        <xdr:cNvPr id="889" name="直線コネクタ 888">
          <a:extLst>
            <a:ext uri="{FF2B5EF4-FFF2-40B4-BE49-F238E27FC236}">
              <a16:creationId xmlns:a16="http://schemas.microsoft.com/office/drawing/2014/main" id="{00000000-0008-0000-0200-000079030000}"/>
            </a:ext>
          </a:extLst>
        </xdr:cNvPr>
        <xdr:cNvCxnSpPr/>
      </xdr:nvCxnSpPr>
      <xdr:spPr>
        <a:xfrm>
          <a:off x="12814300" y="1785474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43015</xdr:rowOff>
    </xdr:from>
    <xdr:ext cx="405111" cy="259045"/>
    <xdr:sp macro="" textlink="">
      <xdr:nvSpPr>
        <xdr:cNvPr id="890" name="n_1aveValue【庁舎】&#10;有形固定資産減価償却率">
          <a:extLst>
            <a:ext uri="{FF2B5EF4-FFF2-40B4-BE49-F238E27FC236}">
              <a16:creationId xmlns:a16="http://schemas.microsoft.com/office/drawing/2014/main" id="{00000000-0008-0000-0200-00007A030000}"/>
            </a:ext>
          </a:extLst>
        </xdr:cNvPr>
        <xdr:cNvSpPr txBox="1"/>
      </xdr:nvSpPr>
      <xdr:spPr>
        <a:xfrm>
          <a:off x="15266044" y="1787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35758</xdr:rowOff>
    </xdr:from>
    <xdr:ext cx="405111" cy="259045"/>
    <xdr:sp macro="" textlink="">
      <xdr:nvSpPr>
        <xdr:cNvPr id="891" name="n_2aveValue【庁舎】&#10;有形固定資産減価償却率">
          <a:extLst>
            <a:ext uri="{FF2B5EF4-FFF2-40B4-BE49-F238E27FC236}">
              <a16:creationId xmlns:a16="http://schemas.microsoft.com/office/drawing/2014/main" id="{00000000-0008-0000-0200-00007B030000}"/>
            </a:ext>
          </a:extLst>
        </xdr:cNvPr>
        <xdr:cNvSpPr txBox="1"/>
      </xdr:nvSpPr>
      <xdr:spPr>
        <a:xfrm>
          <a:off x="14389744" y="1752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89643</xdr:rowOff>
    </xdr:from>
    <xdr:ext cx="405111" cy="259045"/>
    <xdr:sp macro="" textlink="">
      <xdr:nvSpPr>
        <xdr:cNvPr id="892" name="n_3aveValue【庁舎】&#10;有形固定資産減価償却率">
          <a:extLst>
            <a:ext uri="{FF2B5EF4-FFF2-40B4-BE49-F238E27FC236}">
              <a16:creationId xmlns:a16="http://schemas.microsoft.com/office/drawing/2014/main" id="{00000000-0008-0000-0200-00007C030000}"/>
            </a:ext>
          </a:extLst>
        </xdr:cNvPr>
        <xdr:cNvSpPr txBox="1"/>
      </xdr:nvSpPr>
      <xdr:spPr>
        <a:xfrm>
          <a:off x="13500744" y="17577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70048</xdr:rowOff>
    </xdr:from>
    <xdr:ext cx="405111" cy="259045"/>
    <xdr:sp macro="" textlink="">
      <xdr:nvSpPr>
        <xdr:cNvPr id="893" name="n_4aveValue【庁舎】&#10;有形固定資産減価償却率">
          <a:extLst>
            <a:ext uri="{FF2B5EF4-FFF2-40B4-BE49-F238E27FC236}">
              <a16:creationId xmlns:a16="http://schemas.microsoft.com/office/drawing/2014/main" id="{00000000-0008-0000-0200-00007D030000}"/>
            </a:ext>
          </a:extLst>
        </xdr:cNvPr>
        <xdr:cNvSpPr txBox="1"/>
      </xdr:nvSpPr>
      <xdr:spPr>
        <a:xfrm>
          <a:off x="126117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150058</xdr:rowOff>
    </xdr:from>
    <xdr:ext cx="405111" cy="259045"/>
    <xdr:sp macro="" textlink="">
      <xdr:nvSpPr>
        <xdr:cNvPr id="894" name="n_1mainValue【庁舎】&#10;有形固定資産減価償却率">
          <a:extLst>
            <a:ext uri="{FF2B5EF4-FFF2-40B4-BE49-F238E27FC236}">
              <a16:creationId xmlns:a16="http://schemas.microsoft.com/office/drawing/2014/main" id="{00000000-0008-0000-0200-00007E030000}"/>
            </a:ext>
          </a:extLst>
        </xdr:cNvPr>
        <xdr:cNvSpPr txBox="1"/>
      </xdr:nvSpPr>
      <xdr:spPr>
        <a:xfrm>
          <a:off x="15266044" y="1746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98533</xdr:rowOff>
    </xdr:from>
    <xdr:ext cx="405111" cy="259045"/>
    <xdr:sp macro="" textlink="">
      <xdr:nvSpPr>
        <xdr:cNvPr id="895" name="n_2mainValue【庁舎】&#10;有形固定資産減価償却率">
          <a:extLst>
            <a:ext uri="{FF2B5EF4-FFF2-40B4-BE49-F238E27FC236}">
              <a16:creationId xmlns:a16="http://schemas.microsoft.com/office/drawing/2014/main" id="{00000000-0008-0000-0200-00007F030000}"/>
            </a:ext>
          </a:extLst>
        </xdr:cNvPr>
        <xdr:cNvSpPr txBox="1"/>
      </xdr:nvSpPr>
      <xdr:spPr>
        <a:xfrm>
          <a:off x="143897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93634</xdr:rowOff>
    </xdr:from>
    <xdr:ext cx="405111" cy="259045"/>
    <xdr:sp macro="" textlink="">
      <xdr:nvSpPr>
        <xdr:cNvPr id="896" name="n_3mainValue【庁舎】&#10;有形固定資産減価償却率">
          <a:extLst>
            <a:ext uri="{FF2B5EF4-FFF2-40B4-BE49-F238E27FC236}">
              <a16:creationId xmlns:a16="http://schemas.microsoft.com/office/drawing/2014/main" id="{00000000-0008-0000-0200-000080030000}"/>
            </a:ext>
          </a:extLst>
        </xdr:cNvPr>
        <xdr:cNvSpPr txBox="1"/>
      </xdr:nvSpPr>
      <xdr:spPr>
        <a:xfrm>
          <a:off x="13500744" y="17924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65876</xdr:rowOff>
    </xdr:from>
    <xdr:ext cx="405111" cy="259045"/>
    <xdr:sp macro="" textlink="">
      <xdr:nvSpPr>
        <xdr:cNvPr id="897" name="n_4mainValue【庁舎】&#10;有形固定資産減価償却率">
          <a:extLst>
            <a:ext uri="{FF2B5EF4-FFF2-40B4-BE49-F238E27FC236}">
              <a16:creationId xmlns:a16="http://schemas.microsoft.com/office/drawing/2014/main" id="{00000000-0008-0000-0200-000081030000}"/>
            </a:ext>
          </a:extLst>
        </xdr:cNvPr>
        <xdr:cNvSpPr txBox="1"/>
      </xdr:nvSpPr>
      <xdr:spPr>
        <a:xfrm>
          <a:off x="12611744" y="1789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00000000-0008-0000-0200-000082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00000000-0008-0000-0200-000083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00000000-0008-0000-0200-000084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00000000-0008-0000-0200-000085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00000000-0008-0000-0200-000086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200-000087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200-000088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00000000-0008-0000-0200-000089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00000000-0008-0000-0200-00008A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00000000-0008-0000-0200-00008B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8" name="直線コネクタ 907">
          <a:extLst>
            <a:ext uri="{FF2B5EF4-FFF2-40B4-BE49-F238E27FC236}">
              <a16:creationId xmlns:a16="http://schemas.microsoft.com/office/drawing/2014/main" id="{00000000-0008-0000-0200-00008C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9" name="テキスト ボックス 908">
          <a:extLst>
            <a:ext uri="{FF2B5EF4-FFF2-40B4-BE49-F238E27FC236}">
              <a16:creationId xmlns:a16="http://schemas.microsoft.com/office/drawing/2014/main" id="{00000000-0008-0000-0200-00008D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0" name="直線コネクタ 909">
          <a:extLst>
            <a:ext uri="{FF2B5EF4-FFF2-40B4-BE49-F238E27FC236}">
              <a16:creationId xmlns:a16="http://schemas.microsoft.com/office/drawing/2014/main" id="{00000000-0008-0000-0200-00008E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1" name="テキスト ボックス 910">
          <a:extLst>
            <a:ext uri="{FF2B5EF4-FFF2-40B4-BE49-F238E27FC236}">
              <a16:creationId xmlns:a16="http://schemas.microsoft.com/office/drawing/2014/main" id="{00000000-0008-0000-0200-00008F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2" name="直線コネクタ 911">
          <a:extLst>
            <a:ext uri="{FF2B5EF4-FFF2-40B4-BE49-F238E27FC236}">
              <a16:creationId xmlns:a16="http://schemas.microsoft.com/office/drawing/2014/main" id="{00000000-0008-0000-0200-000090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3" name="テキスト ボックス 912">
          <a:extLst>
            <a:ext uri="{FF2B5EF4-FFF2-40B4-BE49-F238E27FC236}">
              <a16:creationId xmlns:a16="http://schemas.microsoft.com/office/drawing/2014/main" id="{00000000-0008-0000-0200-000091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4" name="直線コネクタ 913">
          <a:extLst>
            <a:ext uri="{FF2B5EF4-FFF2-40B4-BE49-F238E27FC236}">
              <a16:creationId xmlns:a16="http://schemas.microsoft.com/office/drawing/2014/main" id="{00000000-0008-0000-0200-000092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5" name="テキスト ボックス 914">
          <a:extLst>
            <a:ext uri="{FF2B5EF4-FFF2-40B4-BE49-F238E27FC236}">
              <a16:creationId xmlns:a16="http://schemas.microsoft.com/office/drawing/2014/main" id="{00000000-0008-0000-0200-000093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6" name="直線コネクタ 915">
          <a:extLst>
            <a:ext uri="{FF2B5EF4-FFF2-40B4-BE49-F238E27FC236}">
              <a16:creationId xmlns:a16="http://schemas.microsoft.com/office/drawing/2014/main" id="{00000000-0008-0000-0200-000094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7" name="テキスト ボックス 916">
          <a:extLst>
            <a:ext uri="{FF2B5EF4-FFF2-40B4-BE49-F238E27FC236}">
              <a16:creationId xmlns:a16="http://schemas.microsoft.com/office/drawing/2014/main" id="{00000000-0008-0000-0200-000095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8" name="直線コネクタ 917">
          <a:extLst>
            <a:ext uri="{FF2B5EF4-FFF2-40B4-BE49-F238E27FC236}">
              <a16:creationId xmlns:a16="http://schemas.microsoft.com/office/drawing/2014/main" id="{00000000-0008-0000-0200-000096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9" name="テキスト ボックス 918">
          <a:extLst>
            <a:ext uri="{FF2B5EF4-FFF2-40B4-BE49-F238E27FC236}">
              <a16:creationId xmlns:a16="http://schemas.microsoft.com/office/drawing/2014/main" id="{00000000-0008-0000-0200-000097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0" name="【庁舎】&#10;一人当たり面積グラフ枠">
          <a:extLst>
            <a:ext uri="{FF2B5EF4-FFF2-40B4-BE49-F238E27FC236}">
              <a16:creationId xmlns:a16="http://schemas.microsoft.com/office/drawing/2014/main" id="{00000000-0008-0000-0200-000098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3811</xdr:rowOff>
    </xdr:from>
    <xdr:to>
      <xdr:col>116</xdr:col>
      <xdr:colOff>62864</xdr:colOff>
      <xdr:row>108</xdr:row>
      <xdr:rowOff>24764</xdr:rowOff>
    </xdr:to>
    <xdr:cxnSp macro="">
      <xdr:nvCxnSpPr>
        <xdr:cNvPr id="921" name="直線コネクタ 920">
          <a:extLst>
            <a:ext uri="{FF2B5EF4-FFF2-40B4-BE49-F238E27FC236}">
              <a16:creationId xmlns:a16="http://schemas.microsoft.com/office/drawing/2014/main" id="{00000000-0008-0000-0200-000099030000}"/>
            </a:ext>
          </a:extLst>
        </xdr:cNvPr>
        <xdr:cNvCxnSpPr/>
      </xdr:nvCxnSpPr>
      <xdr:spPr>
        <a:xfrm flipV="1">
          <a:off x="22160864" y="17320261"/>
          <a:ext cx="0" cy="1221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28591</xdr:rowOff>
    </xdr:from>
    <xdr:ext cx="469744" cy="259045"/>
    <xdr:sp macro="" textlink="">
      <xdr:nvSpPr>
        <xdr:cNvPr id="922" name="【庁舎】&#10;一人当たり面積最小値テキスト">
          <a:extLst>
            <a:ext uri="{FF2B5EF4-FFF2-40B4-BE49-F238E27FC236}">
              <a16:creationId xmlns:a16="http://schemas.microsoft.com/office/drawing/2014/main" id="{00000000-0008-0000-0200-00009A030000}"/>
            </a:ext>
          </a:extLst>
        </xdr:cNvPr>
        <xdr:cNvSpPr txBox="1"/>
      </xdr:nvSpPr>
      <xdr:spPr>
        <a:xfrm>
          <a:off x="22199600" y="18545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24764</xdr:rowOff>
    </xdr:from>
    <xdr:to>
      <xdr:col>116</xdr:col>
      <xdr:colOff>152400</xdr:colOff>
      <xdr:row>108</xdr:row>
      <xdr:rowOff>24764</xdr:rowOff>
    </xdr:to>
    <xdr:cxnSp macro="">
      <xdr:nvCxnSpPr>
        <xdr:cNvPr id="923" name="直線コネクタ 922">
          <a:extLst>
            <a:ext uri="{FF2B5EF4-FFF2-40B4-BE49-F238E27FC236}">
              <a16:creationId xmlns:a16="http://schemas.microsoft.com/office/drawing/2014/main" id="{00000000-0008-0000-0200-00009B030000}"/>
            </a:ext>
          </a:extLst>
        </xdr:cNvPr>
        <xdr:cNvCxnSpPr/>
      </xdr:nvCxnSpPr>
      <xdr:spPr>
        <a:xfrm>
          <a:off x="22072600" y="18541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121938</xdr:rowOff>
    </xdr:from>
    <xdr:ext cx="469744" cy="259045"/>
    <xdr:sp macro="" textlink="">
      <xdr:nvSpPr>
        <xdr:cNvPr id="924" name="【庁舎】&#10;一人当たり面積最大値テキスト">
          <a:extLst>
            <a:ext uri="{FF2B5EF4-FFF2-40B4-BE49-F238E27FC236}">
              <a16:creationId xmlns:a16="http://schemas.microsoft.com/office/drawing/2014/main" id="{00000000-0008-0000-0200-00009C030000}"/>
            </a:ext>
          </a:extLst>
        </xdr:cNvPr>
        <xdr:cNvSpPr txBox="1"/>
      </xdr:nvSpPr>
      <xdr:spPr>
        <a:xfrm>
          <a:off x="22199600" y="1709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3811</xdr:rowOff>
    </xdr:from>
    <xdr:to>
      <xdr:col>116</xdr:col>
      <xdr:colOff>152400</xdr:colOff>
      <xdr:row>101</xdr:row>
      <xdr:rowOff>3811</xdr:rowOff>
    </xdr:to>
    <xdr:cxnSp macro="">
      <xdr:nvCxnSpPr>
        <xdr:cNvPr id="925" name="直線コネクタ 924">
          <a:extLst>
            <a:ext uri="{FF2B5EF4-FFF2-40B4-BE49-F238E27FC236}">
              <a16:creationId xmlns:a16="http://schemas.microsoft.com/office/drawing/2014/main" id="{00000000-0008-0000-0200-00009D030000}"/>
            </a:ext>
          </a:extLst>
        </xdr:cNvPr>
        <xdr:cNvCxnSpPr/>
      </xdr:nvCxnSpPr>
      <xdr:spPr>
        <a:xfrm>
          <a:off x="22072600" y="1732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162577</xdr:rowOff>
    </xdr:from>
    <xdr:ext cx="469744" cy="259045"/>
    <xdr:sp macro="" textlink="">
      <xdr:nvSpPr>
        <xdr:cNvPr id="926" name="【庁舎】&#10;一人当たり面積平均値テキスト">
          <a:extLst>
            <a:ext uri="{FF2B5EF4-FFF2-40B4-BE49-F238E27FC236}">
              <a16:creationId xmlns:a16="http://schemas.microsoft.com/office/drawing/2014/main" id="{00000000-0008-0000-0200-00009E030000}"/>
            </a:ext>
          </a:extLst>
        </xdr:cNvPr>
        <xdr:cNvSpPr txBox="1"/>
      </xdr:nvSpPr>
      <xdr:spPr>
        <a:xfrm>
          <a:off x="22199600" y="1782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139700</xdr:rowOff>
    </xdr:from>
    <xdr:to>
      <xdr:col>116</xdr:col>
      <xdr:colOff>114300</xdr:colOff>
      <xdr:row>105</xdr:row>
      <xdr:rowOff>69850</xdr:rowOff>
    </xdr:to>
    <xdr:sp macro="" textlink="">
      <xdr:nvSpPr>
        <xdr:cNvPr id="927" name="フローチャート: 判断 926">
          <a:extLst>
            <a:ext uri="{FF2B5EF4-FFF2-40B4-BE49-F238E27FC236}">
              <a16:creationId xmlns:a16="http://schemas.microsoft.com/office/drawing/2014/main" id="{00000000-0008-0000-0200-00009F030000}"/>
            </a:ext>
          </a:extLst>
        </xdr:cNvPr>
        <xdr:cNvSpPr/>
      </xdr:nvSpPr>
      <xdr:spPr>
        <a:xfrm>
          <a:off x="22110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15875</xdr:rowOff>
    </xdr:from>
    <xdr:to>
      <xdr:col>112</xdr:col>
      <xdr:colOff>38100</xdr:colOff>
      <xdr:row>105</xdr:row>
      <xdr:rowOff>117475</xdr:rowOff>
    </xdr:to>
    <xdr:sp macro="" textlink="">
      <xdr:nvSpPr>
        <xdr:cNvPr id="928" name="フローチャート: 判断 927">
          <a:extLst>
            <a:ext uri="{FF2B5EF4-FFF2-40B4-BE49-F238E27FC236}">
              <a16:creationId xmlns:a16="http://schemas.microsoft.com/office/drawing/2014/main" id="{00000000-0008-0000-0200-0000A0030000}"/>
            </a:ext>
          </a:extLst>
        </xdr:cNvPr>
        <xdr:cNvSpPr/>
      </xdr:nvSpPr>
      <xdr:spPr>
        <a:xfrm>
          <a:off x="21272500" y="1801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10161</xdr:rowOff>
    </xdr:from>
    <xdr:to>
      <xdr:col>107</xdr:col>
      <xdr:colOff>101600</xdr:colOff>
      <xdr:row>105</xdr:row>
      <xdr:rowOff>111761</xdr:rowOff>
    </xdr:to>
    <xdr:sp macro="" textlink="">
      <xdr:nvSpPr>
        <xdr:cNvPr id="929" name="フローチャート: 判断 928">
          <a:extLst>
            <a:ext uri="{FF2B5EF4-FFF2-40B4-BE49-F238E27FC236}">
              <a16:creationId xmlns:a16="http://schemas.microsoft.com/office/drawing/2014/main" id="{00000000-0008-0000-0200-0000A1030000}"/>
            </a:ext>
          </a:extLst>
        </xdr:cNvPr>
        <xdr:cNvSpPr/>
      </xdr:nvSpPr>
      <xdr:spPr>
        <a:xfrm>
          <a:off x="20383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92075</xdr:rowOff>
    </xdr:from>
    <xdr:to>
      <xdr:col>102</xdr:col>
      <xdr:colOff>165100</xdr:colOff>
      <xdr:row>106</xdr:row>
      <xdr:rowOff>22225</xdr:rowOff>
    </xdr:to>
    <xdr:sp macro="" textlink="">
      <xdr:nvSpPr>
        <xdr:cNvPr id="930" name="フローチャート: 判断 929">
          <a:extLst>
            <a:ext uri="{FF2B5EF4-FFF2-40B4-BE49-F238E27FC236}">
              <a16:creationId xmlns:a16="http://schemas.microsoft.com/office/drawing/2014/main" id="{00000000-0008-0000-0200-0000A2030000}"/>
            </a:ext>
          </a:extLst>
        </xdr:cNvPr>
        <xdr:cNvSpPr/>
      </xdr:nvSpPr>
      <xdr:spPr>
        <a:xfrm>
          <a:off x="19494500" y="180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88264</xdr:rowOff>
    </xdr:from>
    <xdr:to>
      <xdr:col>98</xdr:col>
      <xdr:colOff>38100</xdr:colOff>
      <xdr:row>106</xdr:row>
      <xdr:rowOff>18414</xdr:rowOff>
    </xdr:to>
    <xdr:sp macro="" textlink="">
      <xdr:nvSpPr>
        <xdr:cNvPr id="931" name="フローチャート: 判断 930">
          <a:extLst>
            <a:ext uri="{FF2B5EF4-FFF2-40B4-BE49-F238E27FC236}">
              <a16:creationId xmlns:a16="http://schemas.microsoft.com/office/drawing/2014/main" id="{00000000-0008-0000-0200-0000A3030000}"/>
            </a:ext>
          </a:extLst>
        </xdr:cNvPr>
        <xdr:cNvSpPr/>
      </xdr:nvSpPr>
      <xdr:spPr>
        <a:xfrm>
          <a:off x="18605500" y="1809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00000000-0008-0000-0200-0000A4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0000000-0008-0000-0200-0000A5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200-0000A6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200-0000A7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200-0000A8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78739</xdr:rowOff>
    </xdr:from>
    <xdr:to>
      <xdr:col>116</xdr:col>
      <xdr:colOff>114300</xdr:colOff>
      <xdr:row>106</xdr:row>
      <xdr:rowOff>8889</xdr:rowOff>
    </xdr:to>
    <xdr:sp macro="" textlink="">
      <xdr:nvSpPr>
        <xdr:cNvPr id="937" name="楕円 936">
          <a:extLst>
            <a:ext uri="{FF2B5EF4-FFF2-40B4-BE49-F238E27FC236}">
              <a16:creationId xmlns:a16="http://schemas.microsoft.com/office/drawing/2014/main" id="{00000000-0008-0000-0200-0000A9030000}"/>
            </a:ext>
          </a:extLst>
        </xdr:cNvPr>
        <xdr:cNvSpPr/>
      </xdr:nvSpPr>
      <xdr:spPr>
        <a:xfrm>
          <a:off x="22110700" y="180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57166</xdr:rowOff>
    </xdr:from>
    <xdr:ext cx="469744" cy="259045"/>
    <xdr:sp macro="" textlink="">
      <xdr:nvSpPr>
        <xdr:cNvPr id="938" name="【庁舎】&#10;一人当たり面積該当値テキスト">
          <a:extLst>
            <a:ext uri="{FF2B5EF4-FFF2-40B4-BE49-F238E27FC236}">
              <a16:creationId xmlns:a16="http://schemas.microsoft.com/office/drawing/2014/main" id="{00000000-0008-0000-0200-0000AA030000}"/>
            </a:ext>
          </a:extLst>
        </xdr:cNvPr>
        <xdr:cNvSpPr txBox="1"/>
      </xdr:nvSpPr>
      <xdr:spPr>
        <a:xfrm>
          <a:off x="22199600"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84455</xdr:rowOff>
    </xdr:from>
    <xdr:to>
      <xdr:col>112</xdr:col>
      <xdr:colOff>38100</xdr:colOff>
      <xdr:row>106</xdr:row>
      <xdr:rowOff>14605</xdr:rowOff>
    </xdr:to>
    <xdr:sp macro="" textlink="">
      <xdr:nvSpPr>
        <xdr:cNvPr id="939" name="楕円 938">
          <a:extLst>
            <a:ext uri="{FF2B5EF4-FFF2-40B4-BE49-F238E27FC236}">
              <a16:creationId xmlns:a16="http://schemas.microsoft.com/office/drawing/2014/main" id="{00000000-0008-0000-0200-0000AB030000}"/>
            </a:ext>
          </a:extLst>
        </xdr:cNvPr>
        <xdr:cNvSpPr/>
      </xdr:nvSpPr>
      <xdr:spPr>
        <a:xfrm>
          <a:off x="21272500" y="1808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129539</xdr:rowOff>
    </xdr:from>
    <xdr:to>
      <xdr:col>116</xdr:col>
      <xdr:colOff>63500</xdr:colOff>
      <xdr:row>105</xdr:row>
      <xdr:rowOff>135255</xdr:rowOff>
    </xdr:to>
    <xdr:cxnSp macro="">
      <xdr:nvCxnSpPr>
        <xdr:cNvPr id="940" name="直線コネクタ 939">
          <a:extLst>
            <a:ext uri="{FF2B5EF4-FFF2-40B4-BE49-F238E27FC236}">
              <a16:creationId xmlns:a16="http://schemas.microsoft.com/office/drawing/2014/main" id="{00000000-0008-0000-0200-0000AC030000}"/>
            </a:ext>
          </a:extLst>
        </xdr:cNvPr>
        <xdr:cNvCxnSpPr/>
      </xdr:nvCxnSpPr>
      <xdr:spPr>
        <a:xfrm flipV="1">
          <a:off x="21323300" y="18131789"/>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88264</xdr:rowOff>
    </xdr:from>
    <xdr:to>
      <xdr:col>107</xdr:col>
      <xdr:colOff>101600</xdr:colOff>
      <xdr:row>106</xdr:row>
      <xdr:rowOff>18414</xdr:rowOff>
    </xdr:to>
    <xdr:sp macro="" textlink="">
      <xdr:nvSpPr>
        <xdr:cNvPr id="941" name="楕円 940">
          <a:extLst>
            <a:ext uri="{FF2B5EF4-FFF2-40B4-BE49-F238E27FC236}">
              <a16:creationId xmlns:a16="http://schemas.microsoft.com/office/drawing/2014/main" id="{00000000-0008-0000-0200-0000AD030000}"/>
            </a:ext>
          </a:extLst>
        </xdr:cNvPr>
        <xdr:cNvSpPr/>
      </xdr:nvSpPr>
      <xdr:spPr>
        <a:xfrm>
          <a:off x="20383500" y="180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135255</xdr:rowOff>
    </xdr:from>
    <xdr:to>
      <xdr:col>111</xdr:col>
      <xdr:colOff>177800</xdr:colOff>
      <xdr:row>105</xdr:row>
      <xdr:rowOff>139064</xdr:rowOff>
    </xdr:to>
    <xdr:cxnSp macro="">
      <xdr:nvCxnSpPr>
        <xdr:cNvPr id="942" name="直線コネクタ 941">
          <a:extLst>
            <a:ext uri="{FF2B5EF4-FFF2-40B4-BE49-F238E27FC236}">
              <a16:creationId xmlns:a16="http://schemas.microsoft.com/office/drawing/2014/main" id="{00000000-0008-0000-0200-0000AE030000}"/>
            </a:ext>
          </a:extLst>
        </xdr:cNvPr>
        <xdr:cNvCxnSpPr/>
      </xdr:nvCxnSpPr>
      <xdr:spPr>
        <a:xfrm flipV="1">
          <a:off x="20434300" y="18137505"/>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63500</xdr:rowOff>
    </xdr:from>
    <xdr:to>
      <xdr:col>102</xdr:col>
      <xdr:colOff>165100</xdr:colOff>
      <xdr:row>105</xdr:row>
      <xdr:rowOff>165100</xdr:rowOff>
    </xdr:to>
    <xdr:sp macro="" textlink="">
      <xdr:nvSpPr>
        <xdr:cNvPr id="943" name="楕円 942">
          <a:extLst>
            <a:ext uri="{FF2B5EF4-FFF2-40B4-BE49-F238E27FC236}">
              <a16:creationId xmlns:a16="http://schemas.microsoft.com/office/drawing/2014/main" id="{00000000-0008-0000-0200-0000AF030000}"/>
            </a:ext>
          </a:extLst>
        </xdr:cNvPr>
        <xdr:cNvSpPr/>
      </xdr:nvSpPr>
      <xdr:spPr>
        <a:xfrm>
          <a:off x="19494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114300</xdr:rowOff>
    </xdr:from>
    <xdr:to>
      <xdr:col>107</xdr:col>
      <xdr:colOff>50800</xdr:colOff>
      <xdr:row>105</xdr:row>
      <xdr:rowOff>139064</xdr:rowOff>
    </xdr:to>
    <xdr:cxnSp macro="">
      <xdr:nvCxnSpPr>
        <xdr:cNvPr id="944" name="直線コネクタ 943">
          <a:extLst>
            <a:ext uri="{FF2B5EF4-FFF2-40B4-BE49-F238E27FC236}">
              <a16:creationId xmlns:a16="http://schemas.microsoft.com/office/drawing/2014/main" id="{00000000-0008-0000-0200-0000B0030000}"/>
            </a:ext>
          </a:extLst>
        </xdr:cNvPr>
        <xdr:cNvCxnSpPr/>
      </xdr:nvCxnSpPr>
      <xdr:spPr>
        <a:xfrm>
          <a:off x="19545300" y="18116550"/>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63500</xdr:rowOff>
    </xdr:from>
    <xdr:to>
      <xdr:col>98</xdr:col>
      <xdr:colOff>38100</xdr:colOff>
      <xdr:row>105</xdr:row>
      <xdr:rowOff>165100</xdr:rowOff>
    </xdr:to>
    <xdr:sp macro="" textlink="">
      <xdr:nvSpPr>
        <xdr:cNvPr id="945" name="楕円 944">
          <a:extLst>
            <a:ext uri="{FF2B5EF4-FFF2-40B4-BE49-F238E27FC236}">
              <a16:creationId xmlns:a16="http://schemas.microsoft.com/office/drawing/2014/main" id="{00000000-0008-0000-0200-0000B1030000}"/>
            </a:ext>
          </a:extLst>
        </xdr:cNvPr>
        <xdr:cNvSpPr/>
      </xdr:nvSpPr>
      <xdr:spPr>
        <a:xfrm>
          <a:off x="18605500" y="180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114300</xdr:rowOff>
    </xdr:from>
    <xdr:to>
      <xdr:col>102</xdr:col>
      <xdr:colOff>114300</xdr:colOff>
      <xdr:row>105</xdr:row>
      <xdr:rowOff>114300</xdr:rowOff>
    </xdr:to>
    <xdr:cxnSp macro="">
      <xdr:nvCxnSpPr>
        <xdr:cNvPr id="946" name="直線コネクタ 945">
          <a:extLst>
            <a:ext uri="{FF2B5EF4-FFF2-40B4-BE49-F238E27FC236}">
              <a16:creationId xmlns:a16="http://schemas.microsoft.com/office/drawing/2014/main" id="{00000000-0008-0000-0200-0000B2030000}"/>
            </a:ext>
          </a:extLst>
        </xdr:cNvPr>
        <xdr:cNvCxnSpPr/>
      </xdr:nvCxnSpPr>
      <xdr:spPr>
        <a:xfrm>
          <a:off x="18656300" y="18116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134002</xdr:rowOff>
    </xdr:from>
    <xdr:ext cx="469744" cy="259045"/>
    <xdr:sp macro="" textlink="">
      <xdr:nvSpPr>
        <xdr:cNvPr id="947" name="n_1aveValue【庁舎】&#10;一人当たり面積">
          <a:extLst>
            <a:ext uri="{FF2B5EF4-FFF2-40B4-BE49-F238E27FC236}">
              <a16:creationId xmlns:a16="http://schemas.microsoft.com/office/drawing/2014/main" id="{00000000-0008-0000-0200-0000B3030000}"/>
            </a:ext>
          </a:extLst>
        </xdr:cNvPr>
        <xdr:cNvSpPr txBox="1"/>
      </xdr:nvSpPr>
      <xdr:spPr>
        <a:xfrm>
          <a:off x="21075727" y="1779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128288</xdr:rowOff>
    </xdr:from>
    <xdr:ext cx="469744" cy="259045"/>
    <xdr:sp macro="" textlink="">
      <xdr:nvSpPr>
        <xdr:cNvPr id="948" name="n_2aveValue【庁舎】&#10;一人当たり面積">
          <a:extLst>
            <a:ext uri="{FF2B5EF4-FFF2-40B4-BE49-F238E27FC236}">
              <a16:creationId xmlns:a16="http://schemas.microsoft.com/office/drawing/2014/main" id="{00000000-0008-0000-0200-0000B4030000}"/>
            </a:ext>
          </a:extLst>
        </xdr:cNvPr>
        <xdr:cNvSpPr txBox="1"/>
      </xdr:nvSpPr>
      <xdr:spPr>
        <a:xfrm>
          <a:off x="20199427" y="1778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13352</xdr:rowOff>
    </xdr:from>
    <xdr:ext cx="469744" cy="259045"/>
    <xdr:sp macro="" textlink="">
      <xdr:nvSpPr>
        <xdr:cNvPr id="949" name="n_3aveValue【庁舎】&#10;一人当たり面積">
          <a:extLst>
            <a:ext uri="{FF2B5EF4-FFF2-40B4-BE49-F238E27FC236}">
              <a16:creationId xmlns:a16="http://schemas.microsoft.com/office/drawing/2014/main" id="{00000000-0008-0000-0200-0000B5030000}"/>
            </a:ext>
          </a:extLst>
        </xdr:cNvPr>
        <xdr:cNvSpPr txBox="1"/>
      </xdr:nvSpPr>
      <xdr:spPr>
        <a:xfrm>
          <a:off x="19310427" y="18187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9541</xdr:rowOff>
    </xdr:from>
    <xdr:ext cx="469744" cy="259045"/>
    <xdr:sp macro="" textlink="">
      <xdr:nvSpPr>
        <xdr:cNvPr id="950" name="n_4aveValue【庁舎】&#10;一人当たり面積">
          <a:extLst>
            <a:ext uri="{FF2B5EF4-FFF2-40B4-BE49-F238E27FC236}">
              <a16:creationId xmlns:a16="http://schemas.microsoft.com/office/drawing/2014/main" id="{00000000-0008-0000-0200-0000B6030000}"/>
            </a:ext>
          </a:extLst>
        </xdr:cNvPr>
        <xdr:cNvSpPr txBox="1"/>
      </xdr:nvSpPr>
      <xdr:spPr>
        <a:xfrm>
          <a:off x="18421427" y="1818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5732</xdr:rowOff>
    </xdr:from>
    <xdr:ext cx="469744" cy="259045"/>
    <xdr:sp macro="" textlink="">
      <xdr:nvSpPr>
        <xdr:cNvPr id="951" name="n_1mainValue【庁舎】&#10;一人当たり面積">
          <a:extLst>
            <a:ext uri="{FF2B5EF4-FFF2-40B4-BE49-F238E27FC236}">
              <a16:creationId xmlns:a16="http://schemas.microsoft.com/office/drawing/2014/main" id="{00000000-0008-0000-0200-0000B7030000}"/>
            </a:ext>
          </a:extLst>
        </xdr:cNvPr>
        <xdr:cNvSpPr txBox="1"/>
      </xdr:nvSpPr>
      <xdr:spPr>
        <a:xfrm>
          <a:off x="21075727" y="18179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9541</xdr:rowOff>
    </xdr:from>
    <xdr:ext cx="469744" cy="259045"/>
    <xdr:sp macro="" textlink="">
      <xdr:nvSpPr>
        <xdr:cNvPr id="952" name="n_2mainValue【庁舎】&#10;一人当たり面積">
          <a:extLst>
            <a:ext uri="{FF2B5EF4-FFF2-40B4-BE49-F238E27FC236}">
              <a16:creationId xmlns:a16="http://schemas.microsoft.com/office/drawing/2014/main" id="{00000000-0008-0000-0200-0000B8030000}"/>
            </a:ext>
          </a:extLst>
        </xdr:cNvPr>
        <xdr:cNvSpPr txBox="1"/>
      </xdr:nvSpPr>
      <xdr:spPr>
        <a:xfrm>
          <a:off x="20199427" y="1818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10177</xdr:rowOff>
    </xdr:from>
    <xdr:ext cx="469744" cy="259045"/>
    <xdr:sp macro="" textlink="">
      <xdr:nvSpPr>
        <xdr:cNvPr id="953" name="n_3mainValue【庁舎】&#10;一人当たり面積">
          <a:extLst>
            <a:ext uri="{FF2B5EF4-FFF2-40B4-BE49-F238E27FC236}">
              <a16:creationId xmlns:a16="http://schemas.microsoft.com/office/drawing/2014/main" id="{00000000-0008-0000-0200-0000B9030000}"/>
            </a:ext>
          </a:extLst>
        </xdr:cNvPr>
        <xdr:cNvSpPr txBox="1"/>
      </xdr:nvSpPr>
      <xdr:spPr>
        <a:xfrm>
          <a:off x="19310427" y="178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10177</xdr:rowOff>
    </xdr:from>
    <xdr:ext cx="469744" cy="259045"/>
    <xdr:sp macro="" textlink="">
      <xdr:nvSpPr>
        <xdr:cNvPr id="954" name="n_4mainValue【庁舎】&#10;一人当たり面積">
          <a:extLst>
            <a:ext uri="{FF2B5EF4-FFF2-40B4-BE49-F238E27FC236}">
              <a16:creationId xmlns:a16="http://schemas.microsoft.com/office/drawing/2014/main" id="{00000000-0008-0000-0200-0000BA030000}"/>
            </a:ext>
          </a:extLst>
        </xdr:cNvPr>
        <xdr:cNvSpPr txBox="1"/>
      </xdr:nvSpPr>
      <xdr:spPr>
        <a:xfrm>
          <a:off x="18421427" y="1784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5" name="正方形/長方形 954">
          <a:extLst>
            <a:ext uri="{FF2B5EF4-FFF2-40B4-BE49-F238E27FC236}">
              <a16:creationId xmlns:a16="http://schemas.microsoft.com/office/drawing/2014/main" id="{00000000-0008-0000-0200-0000BB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6" name="正方形/長方形 955">
          <a:extLst>
            <a:ext uri="{FF2B5EF4-FFF2-40B4-BE49-F238E27FC236}">
              <a16:creationId xmlns:a16="http://schemas.microsoft.com/office/drawing/2014/main" id="{00000000-0008-0000-0200-0000BC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7" name="テキスト ボックス 956">
          <a:extLst>
            <a:ext uri="{FF2B5EF4-FFF2-40B4-BE49-F238E27FC236}">
              <a16:creationId xmlns:a16="http://schemas.microsoft.com/office/drawing/2014/main" id="{00000000-0008-0000-0200-0000BD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類似団体内平均値と比較して、特に有形固定資産減価償却率が高くなっている（老朽化している）施設は、</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体育館・プール</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であり、特に低くなっている施設は、</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一般廃棄物処理施設</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保健センター</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市民会館</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図書館</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は、中央図書館の中規模改修を令和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年度に実施したことから一時的に低下したが、令和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においても</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上昇（対前年度＋</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3.2</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ポイント）し、類似団体平均値</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及び県平均</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を上回っ</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一般廃棄物処理施設</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は、宇城広域連合において、エネルギー回収型廃棄物処理施設を建て替えたことにより令和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年度は大幅に低下したため、各平均（類似団体・全国・県）を大きく下回った。</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体育館・プール</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は、年々上昇し、本市が保有する施設の中で老朽化が一番進んでおり、各平均（類似団体・全国・県）を上回っている。今後も施設の在り方の検討や計画的な更新を行う必要がある。</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福祉施設</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は、小川総合福祉センターを令和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年度に除却したことから急激に上昇し、令和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年度においても上昇（対前年度＋</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2.3</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ポイント）した。</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消防施設</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は、宇城広域連合において、北消防署網田分署の改修工事が令和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年度に完了したため、一時的に低下した。令和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年度は上昇（対前年度比＋</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ポイント）したものの、類似団体平均及び全国平均を下回っている。</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市民会館</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は、松橋総合体育文化センターの大規模改修工事が令和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年度に完了したため、</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一時的に</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低下し</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た。令和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年度は上昇（対前年度比＋</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3.1</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ポイント）したものの、</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各平均（類似団体・全国・県）を</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大幅に</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下回っ</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庁舎</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は、本庁舎の大規模改修工事が令和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年度に完了したため、</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一時的に</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低下し</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た。令和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年度は上昇（対前年度比＋</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ポイント）したものの</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、類似団体平均及び全国平均を下回っ</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61E533D0-6DFE-4BBF-A99A-F3D533E557AC}"/>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2B2A8297-F671-44FA-90CB-ABF99F03C5E8}"/>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9B14C3AE-FE30-453E-97FD-29DF76496399}"/>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E7D0D533-02CC-430D-BBDD-B43F06943621}"/>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BF571AC0-17B6-40B6-BFFF-FB5B5276D29F}"/>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38389A4E-1A75-4D2A-8B1D-E4FB3B5089CB}"/>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2EFD5F64-B43F-44DF-A80B-BF69BE044F92}"/>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9DF7D506-3B52-4EFD-A252-B3EED6F8BF7E}"/>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61012DD8-B009-4AA6-92A4-43AAAA5DC9F7}"/>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367E08D4-8D3D-4148-B574-393F5162EBBD}"/>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56,956
56,115
188.67
37,320,736
35,741,796
961,914
18,292,778
41,291,862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F4158820-B6C8-4B14-AD29-A3309778B0A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47C51A2C-F84E-469C-9C43-4888CECA3DA7}"/>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FE9C7A95-5074-4E86-9320-EA7BBB04B2CA}"/>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D2B80907-CAAB-44BE-A73E-4D9239C8FBD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738C67EB-736A-46C5-9E86-7647380FA3DD}"/>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EB280D46-ABE7-4A19-9AD6-807D57457E06}"/>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BEC4C0A1-35CB-45B6-B19C-B89E83907D87}"/>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B5F0BA9A-702B-4341-8F84-32C76A700D84}"/>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1F4981AF-04F5-4B76-AD45-2287346B0DCA}"/>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44A128C3-F115-4109-9EFC-E497CF175C8E}"/>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B65F7C48-CBF1-40DF-81B3-A8EC89DA402A}"/>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CE4D18C5-84A7-404A-98BF-F453366CC37A}"/>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3CBCF6B5-3020-459D-9EF6-B70C4CD00396}"/>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394031A-3350-4E9A-A1F2-33223A147901}"/>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1B8507F9-9B28-4314-A8F2-A7AFADB7D31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96DE9B7E-5354-4B34-AC23-E3C0896CC91D}"/>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E7606038-C136-469C-9FF9-9144735B7C71}"/>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AC87B456-6E66-4921-9DC9-175ABC96421F}"/>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855A8A13-F940-4BA0-85F8-7BA6CE010738}"/>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6976084C-D0FF-4326-B30A-BA1FC1BE87A8}"/>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7DA1268C-1C5A-4893-ABA3-47A59098A7F9}"/>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876EEB02-E1EB-49A2-8477-D1C229DB05C7}"/>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7F2DE920-17F7-49D8-944E-220D8DC1BEF6}"/>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33176AFB-78EC-4160-BDF5-6E3A91953592}"/>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AF1B2452-B56E-4770-BF8F-F3D6837F877A}"/>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D10C917C-FB84-4A69-A93D-DCD66AA12499}"/>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2D938A04-2897-4469-A8A1-6A2DEFF7CBEF}"/>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1B1AD70D-41D7-4482-A1A0-8A240907455A}"/>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9D4F93D7-1956-4212-8A32-1906CFE7E628}"/>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78453DD4-9D16-47AE-8750-BF3C90C032E2}"/>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2AF5F565-CD75-4F7E-91B4-CDB70C16099A}"/>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74E1FC7A-3B6F-4F84-BDAD-B2CEEF722B29}"/>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732C454B-8887-4632-8CD4-150117CCC1C8}"/>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7ED1F1C3-07BD-457A-930C-10EEDF5488EF}"/>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520DD32E-468A-4292-B5B3-9968D15C73E1}"/>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AD1C36BA-B5E8-40E2-B08B-A21347048919}"/>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8FEAEF3D-EDB4-4520-BEE4-A3D43FF12851}"/>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年度は前年度から増減なしで、全国・類似団体平均を下回っているが、県平均は上回っている。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前年度と比較して、基準財政需要額（＋</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百万円）と基準財政収入額（＋</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百万円）ともに増加し、単年度財政力指数は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か年平均（</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）の財政力指数も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となった。歳入総額に占める地方税の割合は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％と低く、地方交付税に依存している状況。今後は、企業誘致や地場産業の育成を行い税源の涵養を図るとともに、市税の徴収率向上による歳入確保にも努めていく。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55A22A0A-8C3C-49A6-B38A-72886DDE50A4}"/>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D22E989B-0CF4-4087-AE7C-FC899DA6D8F4}"/>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5E1DEB6-EE84-485C-A4A7-0A783CAFDC3F}"/>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AB439BCA-AEB4-4E80-AF1A-7A8322D4CA5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859E9A67-238D-4BEA-AB66-9A50B4D0E337}"/>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E4F2871E-7BB0-432B-AC50-C81BFF846A3C}"/>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3DFB414B-883F-4CD9-8622-B7B34F953AD8}"/>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E603BE55-959B-4E55-90FB-B16FCC69A82B}"/>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D67CE88D-A436-4912-9916-AF69814578EB}"/>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73D828AE-52F9-4CDE-962D-C805753C1D75}"/>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448AE234-6DB0-462C-8B4F-93BAFCC0415E}"/>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AB87DBB9-F4B4-4CF9-BE32-69DD020D2EB9}"/>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F7501049-A6B3-4A05-9F83-E3BC80DCF501}"/>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DC2D2B4B-B9BD-48A8-90F3-12BF29416FFE}"/>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EFC31AEF-C0ED-44B4-A329-1B086C4AEE4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11AB7C20-9379-4BD4-AE71-94844CA2D51F}"/>
            </a:ext>
          </a:extLst>
        </xdr:cNvPr>
        <xdr:cNvCxnSpPr/>
      </xdr:nvCxnSpPr>
      <xdr:spPr>
        <a:xfrm flipV="1">
          <a:off x="4953000" y="6100233"/>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2DCB8B0C-AA10-4756-B484-A0CB60CE0935}"/>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B4BD45AF-5307-4571-BEE0-EAF5C7D86FBC}"/>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7" name="財政力最大値テキスト">
          <a:extLst>
            <a:ext uri="{FF2B5EF4-FFF2-40B4-BE49-F238E27FC236}">
              <a16:creationId xmlns:a16="http://schemas.microsoft.com/office/drawing/2014/main" id="{E7A21672-6206-42C3-A1F7-61B4F4D0F276}"/>
            </a:ext>
          </a:extLst>
        </xdr:cNvPr>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8" name="直線コネクタ 67">
          <a:extLst>
            <a:ext uri="{FF2B5EF4-FFF2-40B4-BE49-F238E27FC236}">
              <a16:creationId xmlns:a16="http://schemas.microsoft.com/office/drawing/2014/main" id="{E29E04BB-D8B8-4C48-AF39-B91FB3BDB117}"/>
            </a:ext>
          </a:extLst>
        </xdr:cNvPr>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127000</xdr:rowOff>
    </xdr:to>
    <xdr:cxnSp macro="">
      <xdr:nvCxnSpPr>
        <xdr:cNvPr id="69" name="直線コネクタ 68">
          <a:extLst>
            <a:ext uri="{FF2B5EF4-FFF2-40B4-BE49-F238E27FC236}">
              <a16:creationId xmlns:a16="http://schemas.microsoft.com/office/drawing/2014/main" id="{A1AB021C-82B7-4D72-875E-EA891E6DC955}"/>
            </a:ext>
          </a:extLst>
        </xdr:cNvPr>
        <xdr:cNvCxnSpPr/>
      </xdr:nvCxnSpPr>
      <xdr:spPr>
        <a:xfrm>
          <a:off x="4114800" y="698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38</xdr:row>
      <xdr:rowOff>103310</xdr:rowOff>
    </xdr:from>
    <xdr:ext cx="762000" cy="259045"/>
    <xdr:sp macro="" textlink="">
      <xdr:nvSpPr>
        <xdr:cNvPr id="70" name="財政力平均値テキスト">
          <a:extLst>
            <a:ext uri="{FF2B5EF4-FFF2-40B4-BE49-F238E27FC236}">
              <a16:creationId xmlns:a16="http://schemas.microsoft.com/office/drawing/2014/main" id="{6B105237-E252-4953-B024-3CDCEB0DF299}"/>
            </a:ext>
          </a:extLst>
        </xdr:cNvPr>
        <xdr:cNvSpPr txBox="1"/>
      </xdr:nvSpPr>
      <xdr:spPr>
        <a:xfrm>
          <a:off x="5041900" y="6618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86783</xdr:rowOff>
    </xdr:from>
    <xdr:to>
      <xdr:col>23</xdr:col>
      <xdr:colOff>184150</xdr:colOff>
      <xdr:row>40</xdr:row>
      <xdr:rowOff>16933</xdr:rowOff>
    </xdr:to>
    <xdr:sp macro="" textlink="">
      <xdr:nvSpPr>
        <xdr:cNvPr id="71" name="フローチャート: 判断 70">
          <a:extLst>
            <a:ext uri="{FF2B5EF4-FFF2-40B4-BE49-F238E27FC236}">
              <a16:creationId xmlns:a16="http://schemas.microsoft.com/office/drawing/2014/main" id="{B535231F-FAE9-437B-AE53-291FA8D8B62A}"/>
            </a:ext>
          </a:extLst>
        </xdr:cNvPr>
        <xdr:cNvSpPr/>
      </xdr:nvSpPr>
      <xdr:spPr>
        <a:xfrm>
          <a:off x="49022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86783</xdr:rowOff>
    </xdr:from>
    <xdr:to>
      <xdr:col>19</xdr:col>
      <xdr:colOff>133350</xdr:colOff>
      <xdr:row>40</xdr:row>
      <xdr:rowOff>127000</xdr:rowOff>
    </xdr:to>
    <xdr:cxnSp macro="">
      <xdr:nvCxnSpPr>
        <xdr:cNvPr id="72" name="直線コネクタ 71">
          <a:extLst>
            <a:ext uri="{FF2B5EF4-FFF2-40B4-BE49-F238E27FC236}">
              <a16:creationId xmlns:a16="http://schemas.microsoft.com/office/drawing/2014/main" id="{60CE34F0-680B-4756-8AB6-358F45E1F166}"/>
            </a:ext>
          </a:extLst>
        </xdr:cNvPr>
        <xdr:cNvCxnSpPr/>
      </xdr:nvCxnSpPr>
      <xdr:spPr>
        <a:xfrm>
          <a:off x="3225800" y="69447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46567</xdr:rowOff>
    </xdr:from>
    <xdr:to>
      <xdr:col>19</xdr:col>
      <xdr:colOff>184150</xdr:colOff>
      <xdr:row>39</xdr:row>
      <xdr:rowOff>148167</xdr:rowOff>
    </xdr:to>
    <xdr:sp macro="" textlink="">
      <xdr:nvSpPr>
        <xdr:cNvPr id="73" name="フローチャート: 判断 72">
          <a:extLst>
            <a:ext uri="{FF2B5EF4-FFF2-40B4-BE49-F238E27FC236}">
              <a16:creationId xmlns:a16="http://schemas.microsoft.com/office/drawing/2014/main" id="{D064DE61-6007-4F4E-8EC0-7E34F037EADC}"/>
            </a:ext>
          </a:extLst>
        </xdr:cNvPr>
        <xdr:cNvSpPr/>
      </xdr:nvSpPr>
      <xdr:spPr>
        <a:xfrm>
          <a:off x="4064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158344</xdr:rowOff>
    </xdr:from>
    <xdr:ext cx="736600" cy="259045"/>
    <xdr:sp macro="" textlink="">
      <xdr:nvSpPr>
        <xdr:cNvPr id="74" name="テキスト ボックス 73">
          <a:extLst>
            <a:ext uri="{FF2B5EF4-FFF2-40B4-BE49-F238E27FC236}">
              <a16:creationId xmlns:a16="http://schemas.microsoft.com/office/drawing/2014/main" id="{EB72E089-2A2F-4604-BE96-AF5A76D8450D}"/>
            </a:ext>
          </a:extLst>
        </xdr:cNvPr>
        <xdr:cNvSpPr txBox="1"/>
      </xdr:nvSpPr>
      <xdr:spPr>
        <a:xfrm>
          <a:off x="3733800" y="650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86783</xdr:rowOff>
    </xdr:from>
    <xdr:to>
      <xdr:col>15</xdr:col>
      <xdr:colOff>82550</xdr:colOff>
      <xdr:row>40</xdr:row>
      <xdr:rowOff>86783</xdr:rowOff>
    </xdr:to>
    <xdr:cxnSp macro="">
      <xdr:nvCxnSpPr>
        <xdr:cNvPr id="75" name="直線コネクタ 74">
          <a:extLst>
            <a:ext uri="{FF2B5EF4-FFF2-40B4-BE49-F238E27FC236}">
              <a16:creationId xmlns:a16="http://schemas.microsoft.com/office/drawing/2014/main" id="{4B613E51-9A31-4926-869A-05CD86A597FE}"/>
            </a:ext>
          </a:extLst>
        </xdr:cNvPr>
        <xdr:cNvCxnSpPr/>
      </xdr:nvCxnSpPr>
      <xdr:spPr>
        <a:xfrm>
          <a:off x="2336800" y="6944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86783</xdr:rowOff>
    </xdr:from>
    <xdr:to>
      <xdr:col>15</xdr:col>
      <xdr:colOff>133350</xdr:colOff>
      <xdr:row>40</xdr:row>
      <xdr:rowOff>16933</xdr:rowOff>
    </xdr:to>
    <xdr:sp macro="" textlink="">
      <xdr:nvSpPr>
        <xdr:cNvPr id="76" name="フローチャート: 判断 75">
          <a:extLst>
            <a:ext uri="{FF2B5EF4-FFF2-40B4-BE49-F238E27FC236}">
              <a16:creationId xmlns:a16="http://schemas.microsoft.com/office/drawing/2014/main" id="{EB01E942-E0A6-4176-88E8-9147160EB8AF}"/>
            </a:ext>
          </a:extLst>
        </xdr:cNvPr>
        <xdr:cNvSpPr/>
      </xdr:nvSpPr>
      <xdr:spPr>
        <a:xfrm>
          <a:off x="3175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27110</xdr:rowOff>
    </xdr:from>
    <xdr:ext cx="762000" cy="259045"/>
    <xdr:sp macro="" textlink="">
      <xdr:nvSpPr>
        <xdr:cNvPr id="77" name="テキスト ボックス 76">
          <a:extLst>
            <a:ext uri="{FF2B5EF4-FFF2-40B4-BE49-F238E27FC236}">
              <a16:creationId xmlns:a16="http://schemas.microsoft.com/office/drawing/2014/main" id="{EDAA56B0-CE0B-46F1-8B86-4F033B73509F}"/>
            </a:ext>
          </a:extLst>
        </xdr:cNvPr>
        <xdr:cNvSpPr txBox="1"/>
      </xdr:nvSpPr>
      <xdr:spPr>
        <a:xfrm>
          <a:off x="2844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86783</xdr:rowOff>
    </xdr:from>
    <xdr:to>
      <xdr:col>11</xdr:col>
      <xdr:colOff>31750</xdr:colOff>
      <xdr:row>40</xdr:row>
      <xdr:rowOff>86783</xdr:rowOff>
    </xdr:to>
    <xdr:cxnSp macro="">
      <xdr:nvCxnSpPr>
        <xdr:cNvPr id="78" name="直線コネクタ 77">
          <a:extLst>
            <a:ext uri="{FF2B5EF4-FFF2-40B4-BE49-F238E27FC236}">
              <a16:creationId xmlns:a16="http://schemas.microsoft.com/office/drawing/2014/main" id="{F45634F3-746D-4895-97AC-EF02C9A30EFC}"/>
            </a:ext>
          </a:extLst>
        </xdr:cNvPr>
        <xdr:cNvCxnSpPr/>
      </xdr:nvCxnSpPr>
      <xdr:spPr>
        <a:xfrm>
          <a:off x="1447800" y="69447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37</xdr:row>
      <xdr:rowOff>67733</xdr:rowOff>
    </xdr:from>
    <xdr:to>
      <xdr:col>11</xdr:col>
      <xdr:colOff>82550</xdr:colOff>
      <xdr:row>37</xdr:row>
      <xdr:rowOff>169334</xdr:rowOff>
    </xdr:to>
    <xdr:sp macro="" textlink="">
      <xdr:nvSpPr>
        <xdr:cNvPr id="79" name="フローチャート: 判断 78">
          <a:extLst>
            <a:ext uri="{FF2B5EF4-FFF2-40B4-BE49-F238E27FC236}">
              <a16:creationId xmlns:a16="http://schemas.microsoft.com/office/drawing/2014/main" id="{2A5039DE-4BAA-48AB-88B2-C5DF8BB84F1D}"/>
            </a:ext>
          </a:extLst>
        </xdr:cNvPr>
        <xdr:cNvSpPr/>
      </xdr:nvSpPr>
      <xdr:spPr>
        <a:xfrm>
          <a:off x="2286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8060</xdr:rowOff>
    </xdr:from>
    <xdr:ext cx="762000" cy="259045"/>
    <xdr:sp macro="" textlink="">
      <xdr:nvSpPr>
        <xdr:cNvPr id="80" name="テキスト ボックス 79">
          <a:extLst>
            <a:ext uri="{FF2B5EF4-FFF2-40B4-BE49-F238E27FC236}">
              <a16:creationId xmlns:a16="http://schemas.microsoft.com/office/drawing/2014/main" id="{F97B0C26-CF5E-4B45-96BF-86069E54D196}"/>
            </a:ext>
          </a:extLst>
        </xdr:cNvPr>
        <xdr:cNvSpPr txBox="1"/>
      </xdr:nvSpPr>
      <xdr:spPr>
        <a:xfrm>
          <a:off x="1955800" y="618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107950</xdr:rowOff>
    </xdr:from>
    <xdr:to>
      <xdr:col>7</xdr:col>
      <xdr:colOff>31750</xdr:colOff>
      <xdr:row>38</xdr:row>
      <xdr:rowOff>38100</xdr:rowOff>
    </xdr:to>
    <xdr:sp macro="" textlink="">
      <xdr:nvSpPr>
        <xdr:cNvPr id="81" name="フローチャート: 判断 80">
          <a:extLst>
            <a:ext uri="{FF2B5EF4-FFF2-40B4-BE49-F238E27FC236}">
              <a16:creationId xmlns:a16="http://schemas.microsoft.com/office/drawing/2014/main" id="{98754673-AFAD-4CE1-97B6-8E17643E94DD}"/>
            </a:ext>
          </a:extLst>
        </xdr:cNvPr>
        <xdr:cNvSpPr/>
      </xdr:nvSpPr>
      <xdr:spPr>
        <a:xfrm>
          <a:off x="13970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48277</xdr:rowOff>
    </xdr:from>
    <xdr:ext cx="762000" cy="259045"/>
    <xdr:sp macro="" textlink="">
      <xdr:nvSpPr>
        <xdr:cNvPr id="82" name="テキスト ボックス 81">
          <a:extLst>
            <a:ext uri="{FF2B5EF4-FFF2-40B4-BE49-F238E27FC236}">
              <a16:creationId xmlns:a16="http://schemas.microsoft.com/office/drawing/2014/main" id="{2FCF7BE6-32F0-422E-9B3E-A5F346965445}"/>
            </a:ext>
          </a:extLst>
        </xdr:cNvPr>
        <xdr:cNvSpPr txBox="1"/>
      </xdr:nvSpPr>
      <xdr:spPr>
        <a:xfrm>
          <a:off x="1066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F3AC5E8D-43E7-4718-BE3D-A5D5EB98C7D5}"/>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14CDF2F8-509D-4FBC-9932-8204B413466F}"/>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D509287B-DDAB-424B-B85C-21EE11412EF9}"/>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4B9C1200-3518-4987-AFB5-059B780E6782}"/>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295BCEDF-9E0F-47E7-80B2-162BF868367D}"/>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88" name="楕円 87">
          <a:extLst>
            <a:ext uri="{FF2B5EF4-FFF2-40B4-BE49-F238E27FC236}">
              <a16:creationId xmlns:a16="http://schemas.microsoft.com/office/drawing/2014/main" id="{095F8E30-C175-4289-BFD1-C9ABA470A3F7}"/>
            </a:ext>
          </a:extLst>
        </xdr:cNvPr>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48277</xdr:rowOff>
    </xdr:from>
    <xdr:ext cx="762000" cy="259045"/>
    <xdr:sp macro="" textlink="">
      <xdr:nvSpPr>
        <xdr:cNvPr id="89" name="財政力該当値テキスト">
          <a:extLst>
            <a:ext uri="{FF2B5EF4-FFF2-40B4-BE49-F238E27FC236}">
              <a16:creationId xmlns:a16="http://schemas.microsoft.com/office/drawing/2014/main" id="{8700D589-E830-4960-9456-88FCA56BD986}"/>
            </a:ext>
          </a:extLst>
        </xdr:cNvPr>
        <xdr:cNvSpPr txBox="1"/>
      </xdr:nvSpPr>
      <xdr:spPr>
        <a:xfrm>
          <a:off x="5041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90" name="楕円 89">
          <a:extLst>
            <a:ext uri="{FF2B5EF4-FFF2-40B4-BE49-F238E27FC236}">
              <a16:creationId xmlns:a16="http://schemas.microsoft.com/office/drawing/2014/main" id="{2710B5C1-CA53-422C-9C29-B666D7967C51}"/>
            </a:ext>
          </a:extLst>
        </xdr:cNvPr>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91" name="テキスト ボックス 90">
          <a:extLst>
            <a:ext uri="{FF2B5EF4-FFF2-40B4-BE49-F238E27FC236}">
              <a16:creationId xmlns:a16="http://schemas.microsoft.com/office/drawing/2014/main" id="{904B5973-8E33-4AC4-AD00-FA74BE14331C}"/>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35983</xdr:rowOff>
    </xdr:from>
    <xdr:to>
      <xdr:col>15</xdr:col>
      <xdr:colOff>133350</xdr:colOff>
      <xdr:row>40</xdr:row>
      <xdr:rowOff>137583</xdr:rowOff>
    </xdr:to>
    <xdr:sp macro="" textlink="">
      <xdr:nvSpPr>
        <xdr:cNvPr id="92" name="楕円 91">
          <a:extLst>
            <a:ext uri="{FF2B5EF4-FFF2-40B4-BE49-F238E27FC236}">
              <a16:creationId xmlns:a16="http://schemas.microsoft.com/office/drawing/2014/main" id="{D8DD4261-93B0-4D1D-9FED-E981A4280F69}"/>
            </a:ext>
          </a:extLst>
        </xdr:cNvPr>
        <xdr:cNvSpPr/>
      </xdr:nvSpPr>
      <xdr:spPr>
        <a:xfrm>
          <a:off x="3175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122360</xdr:rowOff>
    </xdr:from>
    <xdr:ext cx="762000" cy="259045"/>
    <xdr:sp macro="" textlink="">
      <xdr:nvSpPr>
        <xdr:cNvPr id="93" name="テキスト ボックス 92">
          <a:extLst>
            <a:ext uri="{FF2B5EF4-FFF2-40B4-BE49-F238E27FC236}">
              <a16:creationId xmlns:a16="http://schemas.microsoft.com/office/drawing/2014/main" id="{FA6759D6-530C-47B3-8B27-28FF264E453B}"/>
            </a:ext>
          </a:extLst>
        </xdr:cNvPr>
        <xdr:cNvSpPr txBox="1"/>
      </xdr:nvSpPr>
      <xdr:spPr>
        <a:xfrm>
          <a:off x="2844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35983</xdr:rowOff>
    </xdr:from>
    <xdr:to>
      <xdr:col>11</xdr:col>
      <xdr:colOff>82550</xdr:colOff>
      <xdr:row>40</xdr:row>
      <xdr:rowOff>137583</xdr:rowOff>
    </xdr:to>
    <xdr:sp macro="" textlink="">
      <xdr:nvSpPr>
        <xdr:cNvPr id="94" name="楕円 93">
          <a:extLst>
            <a:ext uri="{FF2B5EF4-FFF2-40B4-BE49-F238E27FC236}">
              <a16:creationId xmlns:a16="http://schemas.microsoft.com/office/drawing/2014/main" id="{0ABDC457-E0B1-4A8B-9A94-6B050621285D}"/>
            </a:ext>
          </a:extLst>
        </xdr:cNvPr>
        <xdr:cNvSpPr/>
      </xdr:nvSpPr>
      <xdr:spPr>
        <a:xfrm>
          <a:off x="2286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122360</xdr:rowOff>
    </xdr:from>
    <xdr:ext cx="762000" cy="259045"/>
    <xdr:sp macro="" textlink="">
      <xdr:nvSpPr>
        <xdr:cNvPr id="95" name="テキスト ボックス 94">
          <a:extLst>
            <a:ext uri="{FF2B5EF4-FFF2-40B4-BE49-F238E27FC236}">
              <a16:creationId xmlns:a16="http://schemas.microsoft.com/office/drawing/2014/main" id="{4089E68D-CFF1-44F7-BD70-8155C78D37D2}"/>
            </a:ext>
          </a:extLst>
        </xdr:cNvPr>
        <xdr:cNvSpPr txBox="1"/>
      </xdr:nvSpPr>
      <xdr:spPr>
        <a:xfrm>
          <a:off x="1955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35983</xdr:rowOff>
    </xdr:from>
    <xdr:to>
      <xdr:col>7</xdr:col>
      <xdr:colOff>31750</xdr:colOff>
      <xdr:row>40</xdr:row>
      <xdr:rowOff>137583</xdr:rowOff>
    </xdr:to>
    <xdr:sp macro="" textlink="">
      <xdr:nvSpPr>
        <xdr:cNvPr id="96" name="楕円 95">
          <a:extLst>
            <a:ext uri="{FF2B5EF4-FFF2-40B4-BE49-F238E27FC236}">
              <a16:creationId xmlns:a16="http://schemas.microsoft.com/office/drawing/2014/main" id="{9ED34164-39AB-43A5-895E-C7E6C8C87E39}"/>
            </a:ext>
          </a:extLst>
        </xdr:cNvPr>
        <xdr:cNvSpPr/>
      </xdr:nvSpPr>
      <xdr:spPr>
        <a:xfrm>
          <a:off x="1397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122360</xdr:rowOff>
    </xdr:from>
    <xdr:ext cx="762000" cy="259045"/>
    <xdr:sp macro="" textlink="">
      <xdr:nvSpPr>
        <xdr:cNvPr id="97" name="テキスト ボックス 96">
          <a:extLst>
            <a:ext uri="{FF2B5EF4-FFF2-40B4-BE49-F238E27FC236}">
              <a16:creationId xmlns:a16="http://schemas.microsoft.com/office/drawing/2014/main" id="{D7CC6004-F505-42D1-800A-BC3EDE503598}"/>
            </a:ext>
          </a:extLst>
        </xdr:cNvPr>
        <xdr:cNvSpPr txBox="1"/>
      </xdr:nvSpPr>
      <xdr:spPr>
        <a:xfrm>
          <a:off x="1066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29F48E92-2CF9-42A2-902D-7F9EAE11E157}"/>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EFD3E540-4668-4A92-8D73-DD49C75345B4}"/>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DC06292-7940-4704-8AA4-3F1FFB41350C}"/>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7751A8E0-E653-4DAD-8086-38DD57F03D11}"/>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1C38DF8C-778F-4B1C-9424-D3D22DAEC7F3}"/>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9AD4DEE8-E48A-4B9F-8C51-D0F0FC8BF666}"/>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157A0119-009D-4188-A617-9FB5FC734A09}"/>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BF878A8D-2382-4487-BF3F-9702FFB547D4}"/>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1FC4CD6-A55D-4E37-A1A5-1C3CF49E677B}"/>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763C49E9-73C1-4B44-9798-D52E6F47E624}"/>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1CBD4C52-EF29-4AC6-BC6E-2B2AFED392FC}"/>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F41E5F33-68E2-4DED-99C3-3F96BEFE646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A0DDB0-5E1F-44BB-8B5F-414D4DD37608}"/>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ポイント上昇し、全国・県・類似団体の平均を上回っており、比較団体よりもやや財政構造の弾力性がない状況である。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主な要因は、地方税や地方交付税等の経常一般財源等（分母）は増加（対前年度比＋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百万円）したが、繰出金や等扶助費等の経常経費充当一般財源（分子）が増加（対前年度比＋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694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百万円）したためである。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社会保障関連経費の増加が見込まれるため、引き続き自主財源の確保と歳出の更なる削減を行い、財政構造の硬直化抑制に努めていく。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8750481E-CE63-4555-B8EB-E0663E5DC276}"/>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47A61623-C3E5-4545-B990-01E8305606F1}"/>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965A27E-E8FB-4C6F-8CCC-33CBB6421E5B}"/>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52DA0EDB-9ED8-4BD7-B254-1DF2D67AB03F}"/>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D43F0CA4-5B7D-4840-AA80-5C4770C8E531}"/>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44276628-5F73-475B-862E-3D0465B9882B}"/>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A8A23D45-1E1F-4CFA-8FEE-CCC2C37E0B9D}"/>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84130A4A-315D-45FE-BB4F-8BF6BD588B4A}"/>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3ED9E77D-0A67-44BA-AC77-02C8575BC548}"/>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B7DEBA32-44CA-464F-89C3-0AE05E2C330E}"/>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B2C47602-5F9B-4D6F-8116-4170FE8CA61A}"/>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994F3286-21B9-407F-8D32-9C8722E9125A}"/>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121A132F-5FDA-45FF-A31C-92CFA7954B75}"/>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899D17B1-8B07-4B1E-A1EE-5D87E1292B6A}"/>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122174</xdr:rowOff>
    </xdr:from>
    <xdr:to>
      <xdr:col>23</xdr:col>
      <xdr:colOff>133350</xdr:colOff>
      <xdr:row>65</xdr:row>
      <xdr:rowOff>80264</xdr:rowOff>
    </xdr:to>
    <xdr:cxnSp macro="">
      <xdr:nvCxnSpPr>
        <xdr:cNvPr id="125" name="直線コネクタ 124">
          <a:extLst>
            <a:ext uri="{FF2B5EF4-FFF2-40B4-BE49-F238E27FC236}">
              <a16:creationId xmlns:a16="http://schemas.microsoft.com/office/drawing/2014/main" id="{27322A76-4896-4694-AE70-F4A85451D969}"/>
            </a:ext>
          </a:extLst>
        </xdr:cNvPr>
        <xdr:cNvCxnSpPr/>
      </xdr:nvCxnSpPr>
      <xdr:spPr>
        <a:xfrm flipV="1">
          <a:off x="4953000" y="10066274"/>
          <a:ext cx="0" cy="11582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52341</xdr:rowOff>
    </xdr:from>
    <xdr:ext cx="762000" cy="259045"/>
    <xdr:sp macro="" textlink="">
      <xdr:nvSpPr>
        <xdr:cNvPr id="126" name="財政構造の弾力性最小値テキスト">
          <a:extLst>
            <a:ext uri="{FF2B5EF4-FFF2-40B4-BE49-F238E27FC236}">
              <a16:creationId xmlns:a16="http://schemas.microsoft.com/office/drawing/2014/main" id="{2C18028C-B48D-4CF8-9A62-F6107948831C}"/>
            </a:ext>
          </a:extLst>
        </xdr:cNvPr>
        <xdr:cNvSpPr txBox="1"/>
      </xdr:nvSpPr>
      <xdr:spPr>
        <a:xfrm>
          <a:off x="5041900" y="1119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80264</xdr:rowOff>
    </xdr:from>
    <xdr:to>
      <xdr:col>24</xdr:col>
      <xdr:colOff>12700</xdr:colOff>
      <xdr:row>65</xdr:row>
      <xdr:rowOff>80264</xdr:rowOff>
    </xdr:to>
    <xdr:cxnSp macro="">
      <xdr:nvCxnSpPr>
        <xdr:cNvPr id="127" name="直線コネクタ 126">
          <a:extLst>
            <a:ext uri="{FF2B5EF4-FFF2-40B4-BE49-F238E27FC236}">
              <a16:creationId xmlns:a16="http://schemas.microsoft.com/office/drawing/2014/main" id="{ABF46D65-01A6-4489-8CE7-2C27A9914CE3}"/>
            </a:ext>
          </a:extLst>
        </xdr:cNvPr>
        <xdr:cNvCxnSpPr/>
      </xdr:nvCxnSpPr>
      <xdr:spPr>
        <a:xfrm>
          <a:off x="4864100" y="11224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37101</xdr:rowOff>
    </xdr:from>
    <xdr:ext cx="762000" cy="259045"/>
    <xdr:sp macro="" textlink="">
      <xdr:nvSpPr>
        <xdr:cNvPr id="128" name="財政構造の弾力性最大値テキスト">
          <a:extLst>
            <a:ext uri="{FF2B5EF4-FFF2-40B4-BE49-F238E27FC236}">
              <a16:creationId xmlns:a16="http://schemas.microsoft.com/office/drawing/2014/main" id="{A6DB6116-90D1-48DA-B7B2-88CADF2CE496}"/>
            </a:ext>
          </a:extLst>
        </xdr:cNvPr>
        <xdr:cNvSpPr txBox="1"/>
      </xdr:nvSpPr>
      <xdr:spPr>
        <a:xfrm>
          <a:off x="5041900" y="9809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122174</xdr:rowOff>
    </xdr:from>
    <xdr:to>
      <xdr:col>24</xdr:col>
      <xdr:colOff>12700</xdr:colOff>
      <xdr:row>58</xdr:row>
      <xdr:rowOff>122174</xdr:rowOff>
    </xdr:to>
    <xdr:cxnSp macro="">
      <xdr:nvCxnSpPr>
        <xdr:cNvPr id="129" name="直線コネクタ 128">
          <a:extLst>
            <a:ext uri="{FF2B5EF4-FFF2-40B4-BE49-F238E27FC236}">
              <a16:creationId xmlns:a16="http://schemas.microsoft.com/office/drawing/2014/main" id="{AF149276-D411-43B6-9139-24C0B0FEA040}"/>
            </a:ext>
          </a:extLst>
        </xdr:cNvPr>
        <xdr:cNvCxnSpPr/>
      </xdr:nvCxnSpPr>
      <xdr:spPr>
        <a:xfrm>
          <a:off x="4864100" y="10066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63754</xdr:rowOff>
    </xdr:from>
    <xdr:to>
      <xdr:col>23</xdr:col>
      <xdr:colOff>133350</xdr:colOff>
      <xdr:row>63</xdr:row>
      <xdr:rowOff>46736</xdr:rowOff>
    </xdr:to>
    <xdr:cxnSp macro="">
      <xdr:nvCxnSpPr>
        <xdr:cNvPr id="130" name="直線コネクタ 129">
          <a:extLst>
            <a:ext uri="{FF2B5EF4-FFF2-40B4-BE49-F238E27FC236}">
              <a16:creationId xmlns:a16="http://schemas.microsoft.com/office/drawing/2014/main" id="{28B3D09F-CC41-4722-B514-38FA9EE37F2B}"/>
            </a:ext>
          </a:extLst>
        </xdr:cNvPr>
        <xdr:cNvCxnSpPr/>
      </xdr:nvCxnSpPr>
      <xdr:spPr>
        <a:xfrm>
          <a:off x="4114800" y="10693654"/>
          <a:ext cx="8382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24655</xdr:rowOff>
    </xdr:from>
    <xdr:ext cx="762000" cy="259045"/>
    <xdr:sp macro="" textlink="">
      <xdr:nvSpPr>
        <xdr:cNvPr id="131" name="財政構造の弾力性平均値テキスト">
          <a:extLst>
            <a:ext uri="{FF2B5EF4-FFF2-40B4-BE49-F238E27FC236}">
              <a16:creationId xmlns:a16="http://schemas.microsoft.com/office/drawing/2014/main" id="{0525EF6E-1B69-4AED-A7C9-061D9C870ACE}"/>
            </a:ext>
          </a:extLst>
        </xdr:cNvPr>
        <xdr:cNvSpPr txBox="1"/>
      </xdr:nvSpPr>
      <xdr:spPr>
        <a:xfrm>
          <a:off x="5041900" y="1048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8128</xdr:rowOff>
    </xdr:from>
    <xdr:to>
      <xdr:col>23</xdr:col>
      <xdr:colOff>184150</xdr:colOff>
      <xdr:row>62</xdr:row>
      <xdr:rowOff>109728</xdr:rowOff>
    </xdr:to>
    <xdr:sp macro="" textlink="">
      <xdr:nvSpPr>
        <xdr:cNvPr id="132" name="フローチャート: 判断 131">
          <a:extLst>
            <a:ext uri="{FF2B5EF4-FFF2-40B4-BE49-F238E27FC236}">
              <a16:creationId xmlns:a16="http://schemas.microsoft.com/office/drawing/2014/main" id="{910B517F-46F1-44F1-BA2A-937FE3CCC6B9}"/>
            </a:ext>
          </a:extLst>
        </xdr:cNvPr>
        <xdr:cNvSpPr/>
      </xdr:nvSpPr>
      <xdr:spPr>
        <a:xfrm>
          <a:off x="49022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85598</xdr:rowOff>
    </xdr:from>
    <xdr:to>
      <xdr:col>19</xdr:col>
      <xdr:colOff>133350</xdr:colOff>
      <xdr:row>62</xdr:row>
      <xdr:rowOff>63754</xdr:rowOff>
    </xdr:to>
    <xdr:cxnSp macro="">
      <xdr:nvCxnSpPr>
        <xdr:cNvPr id="133" name="直線コネクタ 132">
          <a:extLst>
            <a:ext uri="{FF2B5EF4-FFF2-40B4-BE49-F238E27FC236}">
              <a16:creationId xmlns:a16="http://schemas.microsoft.com/office/drawing/2014/main" id="{6B2A99E7-D230-46BC-9370-025B8AB516A8}"/>
            </a:ext>
          </a:extLst>
        </xdr:cNvPr>
        <xdr:cNvCxnSpPr/>
      </xdr:nvCxnSpPr>
      <xdr:spPr>
        <a:xfrm>
          <a:off x="3225800" y="10544048"/>
          <a:ext cx="8890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131318</xdr:rowOff>
    </xdr:from>
    <xdr:to>
      <xdr:col>19</xdr:col>
      <xdr:colOff>184150</xdr:colOff>
      <xdr:row>62</xdr:row>
      <xdr:rowOff>61468</xdr:rowOff>
    </xdr:to>
    <xdr:sp macro="" textlink="">
      <xdr:nvSpPr>
        <xdr:cNvPr id="134" name="フローチャート: 判断 133">
          <a:extLst>
            <a:ext uri="{FF2B5EF4-FFF2-40B4-BE49-F238E27FC236}">
              <a16:creationId xmlns:a16="http://schemas.microsoft.com/office/drawing/2014/main" id="{247D65AC-1AEB-491A-8BDE-D3E2BCBDFD36}"/>
            </a:ext>
          </a:extLst>
        </xdr:cNvPr>
        <xdr:cNvSpPr/>
      </xdr:nvSpPr>
      <xdr:spPr>
        <a:xfrm>
          <a:off x="4064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71645</xdr:rowOff>
    </xdr:from>
    <xdr:ext cx="736600" cy="259045"/>
    <xdr:sp macro="" textlink="">
      <xdr:nvSpPr>
        <xdr:cNvPr id="135" name="テキスト ボックス 134">
          <a:extLst>
            <a:ext uri="{FF2B5EF4-FFF2-40B4-BE49-F238E27FC236}">
              <a16:creationId xmlns:a16="http://schemas.microsoft.com/office/drawing/2014/main" id="{6B53ECDD-1E16-4B87-A185-96082D920E5C}"/>
            </a:ext>
          </a:extLst>
        </xdr:cNvPr>
        <xdr:cNvSpPr txBox="1"/>
      </xdr:nvSpPr>
      <xdr:spPr>
        <a:xfrm>
          <a:off x="3733800" y="10358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85598</xdr:rowOff>
    </xdr:from>
    <xdr:to>
      <xdr:col>15</xdr:col>
      <xdr:colOff>82550</xdr:colOff>
      <xdr:row>62</xdr:row>
      <xdr:rowOff>112014</xdr:rowOff>
    </xdr:to>
    <xdr:cxnSp macro="">
      <xdr:nvCxnSpPr>
        <xdr:cNvPr id="136" name="直線コネクタ 135">
          <a:extLst>
            <a:ext uri="{FF2B5EF4-FFF2-40B4-BE49-F238E27FC236}">
              <a16:creationId xmlns:a16="http://schemas.microsoft.com/office/drawing/2014/main" id="{731D9120-0C2C-4E3A-9BC9-B0E2CD442B7D}"/>
            </a:ext>
          </a:extLst>
        </xdr:cNvPr>
        <xdr:cNvCxnSpPr/>
      </xdr:nvCxnSpPr>
      <xdr:spPr>
        <a:xfrm flipV="1">
          <a:off x="2336800" y="10544048"/>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148336</xdr:rowOff>
    </xdr:from>
    <xdr:to>
      <xdr:col>15</xdr:col>
      <xdr:colOff>133350</xdr:colOff>
      <xdr:row>61</xdr:row>
      <xdr:rowOff>78486</xdr:rowOff>
    </xdr:to>
    <xdr:sp macro="" textlink="">
      <xdr:nvSpPr>
        <xdr:cNvPr id="137" name="フローチャート: 判断 136">
          <a:extLst>
            <a:ext uri="{FF2B5EF4-FFF2-40B4-BE49-F238E27FC236}">
              <a16:creationId xmlns:a16="http://schemas.microsoft.com/office/drawing/2014/main" id="{C7F0CEA2-6BD2-4BA4-884C-3DDEAB926E6C}"/>
            </a:ext>
          </a:extLst>
        </xdr:cNvPr>
        <xdr:cNvSpPr/>
      </xdr:nvSpPr>
      <xdr:spPr>
        <a:xfrm>
          <a:off x="3175000" y="1043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88663</xdr:rowOff>
    </xdr:from>
    <xdr:ext cx="762000" cy="259045"/>
    <xdr:sp macro="" textlink="">
      <xdr:nvSpPr>
        <xdr:cNvPr id="138" name="テキスト ボックス 137">
          <a:extLst>
            <a:ext uri="{FF2B5EF4-FFF2-40B4-BE49-F238E27FC236}">
              <a16:creationId xmlns:a16="http://schemas.microsoft.com/office/drawing/2014/main" id="{015430F9-B08F-40E8-8E76-0B074A056E69}"/>
            </a:ext>
          </a:extLst>
        </xdr:cNvPr>
        <xdr:cNvSpPr txBox="1"/>
      </xdr:nvSpPr>
      <xdr:spPr>
        <a:xfrm>
          <a:off x="2844800" y="1020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112014</xdr:rowOff>
    </xdr:from>
    <xdr:to>
      <xdr:col>11</xdr:col>
      <xdr:colOff>31750</xdr:colOff>
      <xdr:row>62</xdr:row>
      <xdr:rowOff>165100</xdr:rowOff>
    </xdr:to>
    <xdr:cxnSp macro="">
      <xdr:nvCxnSpPr>
        <xdr:cNvPr id="139" name="直線コネクタ 138">
          <a:extLst>
            <a:ext uri="{FF2B5EF4-FFF2-40B4-BE49-F238E27FC236}">
              <a16:creationId xmlns:a16="http://schemas.microsoft.com/office/drawing/2014/main" id="{54C36511-06A1-4DF1-B52A-E784018C16E1}"/>
            </a:ext>
          </a:extLst>
        </xdr:cNvPr>
        <xdr:cNvCxnSpPr/>
      </xdr:nvCxnSpPr>
      <xdr:spPr>
        <a:xfrm flipV="1">
          <a:off x="1447800" y="10741914"/>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145796</xdr:rowOff>
    </xdr:from>
    <xdr:to>
      <xdr:col>11</xdr:col>
      <xdr:colOff>82550</xdr:colOff>
      <xdr:row>62</xdr:row>
      <xdr:rowOff>75946</xdr:rowOff>
    </xdr:to>
    <xdr:sp macro="" textlink="">
      <xdr:nvSpPr>
        <xdr:cNvPr id="140" name="フローチャート: 判断 139">
          <a:extLst>
            <a:ext uri="{FF2B5EF4-FFF2-40B4-BE49-F238E27FC236}">
              <a16:creationId xmlns:a16="http://schemas.microsoft.com/office/drawing/2014/main" id="{B959EC16-9D94-46B3-B44E-BE8C4A1D868C}"/>
            </a:ext>
          </a:extLst>
        </xdr:cNvPr>
        <xdr:cNvSpPr/>
      </xdr:nvSpPr>
      <xdr:spPr>
        <a:xfrm>
          <a:off x="2286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86123</xdr:rowOff>
    </xdr:from>
    <xdr:ext cx="762000" cy="259045"/>
    <xdr:sp macro="" textlink="">
      <xdr:nvSpPr>
        <xdr:cNvPr id="141" name="テキスト ボックス 140">
          <a:extLst>
            <a:ext uri="{FF2B5EF4-FFF2-40B4-BE49-F238E27FC236}">
              <a16:creationId xmlns:a16="http://schemas.microsoft.com/office/drawing/2014/main" id="{3A4284E6-0B0E-46D8-BE67-8DE399503B24}"/>
            </a:ext>
          </a:extLst>
        </xdr:cNvPr>
        <xdr:cNvSpPr txBox="1"/>
      </xdr:nvSpPr>
      <xdr:spPr>
        <a:xfrm>
          <a:off x="1955800" y="10373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8128</xdr:rowOff>
    </xdr:from>
    <xdr:to>
      <xdr:col>7</xdr:col>
      <xdr:colOff>31750</xdr:colOff>
      <xdr:row>62</xdr:row>
      <xdr:rowOff>109728</xdr:rowOff>
    </xdr:to>
    <xdr:sp macro="" textlink="">
      <xdr:nvSpPr>
        <xdr:cNvPr id="142" name="フローチャート: 判断 141">
          <a:extLst>
            <a:ext uri="{FF2B5EF4-FFF2-40B4-BE49-F238E27FC236}">
              <a16:creationId xmlns:a16="http://schemas.microsoft.com/office/drawing/2014/main" id="{7AD49E6A-A637-4160-832D-DF28312F5A12}"/>
            </a:ext>
          </a:extLst>
        </xdr:cNvPr>
        <xdr:cNvSpPr/>
      </xdr:nvSpPr>
      <xdr:spPr>
        <a:xfrm>
          <a:off x="13970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119905</xdr:rowOff>
    </xdr:from>
    <xdr:ext cx="762000" cy="259045"/>
    <xdr:sp macro="" textlink="">
      <xdr:nvSpPr>
        <xdr:cNvPr id="143" name="テキスト ボックス 142">
          <a:extLst>
            <a:ext uri="{FF2B5EF4-FFF2-40B4-BE49-F238E27FC236}">
              <a16:creationId xmlns:a16="http://schemas.microsoft.com/office/drawing/2014/main" id="{5AE5DAFD-592B-4894-BB7B-E4E0BBE91CC1}"/>
            </a:ext>
          </a:extLst>
        </xdr:cNvPr>
        <xdr:cNvSpPr txBox="1"/>
      </xdr:nvSpPr>
      <xdr:spPr>
        <a:xfrm>
          <a:off x="1066800" y="1040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19A9BFC-321C-4084-9756-615779CD1EA8}"/>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4392E732-73F3-4D15-B116-E782D980683C}"/>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B5F069C1-5C3B-4A9C-88DE-A003D2129444}"/>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E0E90E0C-7B7A-451D-8AD3-004E8FA01CE4}"/>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54936CDA-D967-459E-B893-A8218E64257F}"/>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167386</xdr:rowOff>
    </xdr:from>
    <xdr:to>
      <xdr:col>23</xdr:col>
      <xdr:colOff>184150</xdr:colOff>
      <xdr:row>63</xdr:row>
      <xdr:rowOff>97536</xdr:rowOff>
    </xdr:to>
    <xdr:sp macro="" textlink="">
      <xdr:nvSpPr>
        <xdr:cNvPr id="149" name="楕円 148">
          <a:extLst>
            <a:ext uri="{FF2B5EF4-FFF2-40B4-BE49-F238E27FC236}">
              <a16:creationId xmlns:a16="http://schemas.microsoft.com/office/drawing/2014/main" id="{D26E3555-9010-4694-A350-FD2A5F1A179C}"/>
            </a:ext>
          </a:extLst>
        </xdr:cNvPr>
        <xdr:cNvSpPr/>
      </xdr:nvSpPr>
      <xdr:spPr>
        <a:xfrm>
          <a:off x="4902200" y="107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139463</xdr:rowOff>
    </xdr:from>
    <xdr:ext cx="762000" cy="259045"/>
    <xdr:sp macro="" textlink="">
      <xdr:nvSpPr>
        <xdr:cNvPr id="150" name="財政構造の弾力性該当値テキスト">
          <a:extLst>
            <a:ext uri="{FF2B5EF4-FFF2-40B4-BE49-F238E27FC236}">
              <a16:creationId xmlns:a16="http://schemas.microsoft.com/office/drawing/2014/main" id="{3FE92AF3-2116-4B34-8204-68B97939FC54}"/>
            </a:ext>
          </a:extLst>
        </xdr:cNvPr>
        <xdr:cNvSpPr txBox="1"/>
      </xdr:nvSpPr>
      <xdr:spPr>
        <a:xfrm>
          <a:off x="5041900" y="10769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12954</xdr:rowOff>
    </xdr:from>
    <xdr:to>
      <xdr:col>19</xdr:col>
      <xdr:colOff>184150</xdr:colOff>
      <xdr:row>62</xdr:row>
      <xdr:rowOff>114554</xdr:rowOff>
    </xdr:to>
    <xdr:sp macro="" textlink="">
      <xdr:nvSpPr>
        <xdr:cNvPr id="151" name="楕円 150">
          <a:extLst>
            <a:ext uri="{FF2B5EF4-FFF2-40B4-BE49-F238E27FC236}">
              <a16:creationId xmlns:a16="http://schemas.microsoft.com/office/drawing/2014/main" id="{E4ED11D2-1475-41FF-AC3E-C5D1F5B084D0}"/>
            </a:ext>
          </a:extLst>
        </xdr:cNvPr>
        <xdr:cNvSpPr/>
      </xdr:nvSpPr>
      <xdr:spPr>
        <a:xfrm>
          <a:off x="4064000" y="1064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99331</xdr:rowOff>
    </xdr:from>
    <xdr:ext cx="736600" cy="259045"/>
    <xdr:sp macro="" textlink="">
      <xdr:nvSpPr>
        <xdr:cNvPr id="152" name="テキスト ボックス 151">
          <a:extLst>
            <a:ext uri="{FF2B5EF4-FFF2-40B4-BE49-F238E27FC236}">
              <a16:creationId xmlns:a16="http://schemas.microsoft.com/office/drawing/2014/main" id="{699526D0-B6FC-4EB9-9631-BA580DB83682}"/>
            </a:ext>
          </a:extLst>
        </xdr:cNvPr>
        <xdr:cNvSpPr txBox="1"/>
      </xdr:nvSpPr>
      <xdr:spPr>
        <a:xfrm>
          <a:off x="3733800" y="10729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34798</xdr:rowOff>
    </xdr:from>
    <xdr:to>
      <xdr:col>15</xdr:col>
      <xdr:colOff>133350</xdr:colOff>
      <xdr:row>61</xdr:row>
      <xdr:rowOff>136398</xdr:rowOff>
    </xdr:to>
    <xdr:sp macro="" textlink="">
      <xdr:nvSpPr>
        <xdr:cNvPr id="153" name="楕円 152">
          <a:extLst>
            <a:ext uri="{FF2B5EF4-FFF2-40B4-BE49-F238E27FC236}">
              <a16:creationId xmlns:a16="http://schemas.microsoft.com/office/drawing/2014/main" id="{A7EE5084-4A8C-47A0-96DD-969E34D8FCAE}"/>
            </a:ext>
          </a:extLst>
        </xdr:cNvPr>
        <xdr:cNvSpPr/>
      </xdr:nvSpPr>
      <xdr:spPr>
        <a:xfrm>
          <a:off x="3175000" y="1049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121175</xdr:rowOff>
    </xdr:from>
    <xdr:ext cx="762000" cy="259045"/>
    <xdr:sp macro="" textlink="">
      <xdr:nvSpPr>
        <xdr:cNvPr id="154" name="テキスト ボックス 153">
          <a:extLst>
            <a:ext uri="{FF2B5EF4-FFF2-40B4-BE49-F238E27FC236}">
              <a16:creationId xmlns:a16="http://schemas.microsoft.com/office/drawing/2014/main" id="{58BB4D62-EDA8-4F57-9D38-0CA3B803ECEF}"/>
            </a:ext>
          </a:extLst>
        </xdr:cNvPr>
        <xdr:cNvSpPr txBox="1"/>
      </xdr:nvSpPr>
      <xdr:spPr>
        <a:xfrm>
          <a:off x="2844800" y="1057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61214</xdr:rowOff>
    </xdr:from>
    <xdr:to>
      <xdr:col>11</xdr:col>
      <xdr:colOff>82550</xdr:colOff>
      <xdr:row>62</xdr:row>
      <xdr:rowOff>162814</xdr:rowOff>
    </xdr:to>
    <xdr:sp macro="" textlink="">
      <xdr:nvSpPr>
        <xdr:cNvPr id="155" name="楕円 154">
          <a:extLst>
            <a:ext uri="{FF2B5EF4-FFF2-40B4-BE49-F238E27FC236}">
              <a16:creationId xmlns:a16="http://schemas.microsoft.com/office/drawing/2014/main" id="{7FD776FD-20EC-407C-862F-F66D3AB8C684}"/>
            </a:ext>
          </a:extLst>
        </xdr:cNvPr>
        <xdr:cNvSpPr/>
      </xdr:nvSpPr>
      <xdr:spPr>
        <a:xfrm>
          <a:off x="22860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147591</xdr:rowOff>
    </xdr:from>
    <xdr:ext cx="762000" cy="259045"/>
    <xdr:sp macro="" textlink="">
      <xdr:nvSpPr>
        <xdr:cNvPr id="156" name="テキスト ボックス 155">
          <a:extLst>
            <a:ext uri="{FF2B5EF4-FFF2-40B4-BE49-F238E27FC236}">
              <a16:creationId xmlns:a16="http://schemas.microsoft.com/office/drawing/2014/main" id="{6143F78A-00B4-4A3F-AD95-9786D5B2B522}"/>
            </a:ext>
          </a:extLst>
        </xdr:cNvPr>
        <xdr:cNvSpPr txBox="1"/>
      </xdr:nvSpPr>
      <xdr:spPr>
        <a:xfrm>
          <a:off x="1955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114300</xdr:rowOff>
    </xdr:from>
    <xdr:to>
      <xdr:col>7</xdr:col>
      <xdr:colOff>31750</xdr:colOff>
      <xdr:row>63</xdr:row>
      <xdr:rowOff>44450</xdr:rowOff>
    </xdr:to>
    <xdr:sp macro="" textlink="">
      <xdr:nvSpPr>
        <xdr:cNvPr id="157" name="楕円 156">
          <a:extLst>
            <a:ext uri="{FF2B5EF4-FFF2-40B4-BE49-F238E27FC236}">
              <a16:creationId xmlns:a16="http://schemas.microsoft.com/office/drawing/2014/main" id="{FC5A9D22-2A7D-4053-80E0-EA744EAB750F}"/>
            </a:ext>
          </a:extLst>
        </xdr:cNvPr>
        <xdr:cNvSpPr/>
      </xdr:nvSpPr>
      <xdr:spPr>
        <a:xfrm>
          <a:off x="1397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29227</xdr:rowOff>
    </xdr:from>
    <xdr:ext cx="762000" cy="259045"/>
    <xdr:sp macro="" textlink="">
      <xdr:nvSpPr>
        <xdr:cNvPr id="158" name="テキスト ボックス 157">
          <a:extLst>
            <a:ext uri="{FF2B5EF4-FFF2-40B4-BE49-F238E27FC236}">
              <a16:creationId xmlns:a16="http://schemas.microsoft.com/office/drawing/2014/main" id="{50B92F15-520B-40BF-AA57-C015C7D213CD}"/>
            </a:ext>
          </a:extLst>
        </xdr:cNvPr>
        <xdr:cNvSpPr txBox="1"/>
      </xdr:nvSpPr>
      <xdr:spPr>
        <a:xfrm>
          <a:off x="1066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C7DBD29-39B8-4825-9915-D2AF53F07EB5}"/>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3C391C03-80B1-4A79-9C48-867CCAED80BC}"/>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F61D276C-3864-4B31-A4A8-CF0E70BD0F69}"/>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[134,836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EA8D8A43-E38D-4F0F-B59A-FB8CCFAFE56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FD19709B-1A67-4F1B-AEE0-366E1B45599C}"/>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8A8D8F14-5D1F-45D1-81CE-DD358AAF81C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B405B79D-58B3-48CB-BE58-888FCEC11DCE}"/>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C9064605-6A57-4F56-B934-44ABEFE74E66}"/>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11C3AB04-C583-4BE4-8AB4-EFEACCB17C84}"/>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AF4F2A43-63CF-4CE7-B1B8-D5E855493DBB}"/>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3E02C85-A968-4119-A726-AA069BDF2552}"/>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BF44D9A2-FAB2-46A1-8306-302D16476E31}"/>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209E5794-7E9A-41BD-93CF-FA53C7C2DE2B}"/>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年度は前年度より減少し、全国・県・類似団体を下回っている。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主な要因は、地方公務員の定年退職の引上げに伴い、令和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年度は定年退職者が発生しない年度であり、退職手当組合負担金の減により、人件費が大幅に減少（対前年度比▲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百万円）したためである。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しかし、物件費等は前年度と比較して増加しているため、民間への業務委託や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ICT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の利活用等による業務効率化や公共施設の統廃合を含めた適正配置を行いながら、低コストで質の高い行政サービスの提供を目指した行財政改革を進めていく。</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D0A183CD-CBEC-472A-99DB-70FAC46457D4}"/>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8D9A520A-9E64-46DA-9ADA-6A282E38FACE}"/>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2648DB63-EFE0-4407-A281-8FB80766AC36}"/>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3EA9560E-F0BA-46E1-9E65-68481137B112}"/>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55E4BBA8-1219-476F-ABBF-FDD2326371FE}"/>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73C224E6-DC03-4C9B-920D-8B4625E62D4F}"/>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C8830C77-DF53-4C0D-A623-C9E57BF37A34}"/>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69BDB5E6-559D-4E1E-9718-FD2B745A6AE6}"/>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596B6847-98D1-4AC6-8348-1AC7A70D52DC}"/>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771D7FD5-2431-4A47-9610-EDB6BDE6DF86}"/>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A30155A2-8A1C-4CF5-B8E8-37E201423DF3}"/>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9498850B-B7C6-4C83-AC05-6D7E94F574B9}"/>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CA5CD698-88EC-458E-9DEF-461B78FD2ECE}"/>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DA8C45DE-98E7-49BE-9F15-205BB49210DB}"/>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5438B43B-727B-4E0A-82A7-6096B0617869}"/>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24F58D81-4CAE-460F-98EE-A95472736B45}"/>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87122</xdr:rowOff>
    </xdr:from>
    <xdr:to>
      <xdr:col>23</xdr:col>
      <xdr:colOff>133350</xdr:colOff>
      <xdr:row>89</xdr:row>
      <xdr:rowOff>135564</xdr:rowOff>
    </xdr:to>
    <xdr:cxnSp macro="">
      <xdr:nvCxnSpPr>
        <xdr:cNvPr id="188" name="直線コネクタ 187">
          <a:extLst>
            <a:ext uri="{FF2B5EF4-FFF2-40B4-BE49-F238E27FC236}">
              <a16:creationId xmlns:a16="http://schemas.microsoft.com/office/drawing/2014/main" id="{61DEF0F4-DF49-49A6-A1CD-4B8760D297F7}"/>
            </a:ext>
          </a:extLst>
        </xdr:cNvPr>
        <xdr:cNvCxnSpPr/>
      </xdr:nvCxnSpPr>
      <xdr:spPr>
        <a:xfrm flipV="1">
          <a:off x="4953000" y="13974572"/>
          <a:ext cx="0" cy="14200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107641</xdr:rowOff>
    </xdr:from>
    <xdr:ext cx="762000" cy="259045"/>
    <xdr:sp macro="" textlink="">
      <xdr:nvSpPr>
        <xdr:cNvPr id="189" name="人件費・物件費等の状況最小値テキスト">
          <a:extLst>
            <a:ext uri="{FF2B5EF4-FFF2-40B4-BE49-F238E27FC236}">
              <a16:creationId xmlns:a16="http://schemas.microsoft.com/office/drawing/2014/main" id="{A7CAA3E0-E4FF-48CA-82E0-EE504554E683}"/>
            </a:ext>
          </a:extLst>
        </xdr:cNvPr>
        <xdr:cNvSpPr txBox="1"/>
      </xdr:nvSpPr>
      <xdr:spPr>
        <a:xfrm>
          <a:off x="5041900" y="1536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135564</xdr:rowOff>
    </xdr:from>
    <xdr:to>
      <xdr:col>24</xdr:col>
      <xdr:colOff>12700</xdr:colOff>
      <xdr:row>89</xdr:row>
      <xdr:rowOff>135564</xdr:rowOff>
    </xdr:to>
    <xdr:cxnSp macro="">
      <xdr:nvCxnSpPr>
        <xdr:cNvPr id="190" name="直線コネクタ 189">
          <a:extLst>
            <a:ext uri="{FF2B5EF4-FFF2-40B4-BE49-F238E27FC236}">
              <a16:creationId xmlns:a16="http://schemas.microsoft.com/office/drawing/2014/main" id="{96F6E982-C67F-40C2-AFA4-CE8E80D0073D}"/>
            </a:ext>
          </a:extLst>
        </xdr:cNvPr>
        <xdr:cNvCxnSpPr/>
      </xdr:nvCxnSpPr>
      <xdr:spPr>
        <a:xfrm>
          <a:off x="4864100" y="1539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2049</xdr:rowOff>
    </xdr:from>
    <xdr:ext cx="762000" cy="259045"/>
    <xdr:sp macro="" textlink="">
      <xdr:nvSpPr>
        <xdr:cNvPr id="191" name="人件費・物件費等の状況最大値テキスト">
          <a:extLst>
            <a:ext uri="{FF2B5EF4-FFF2-40B4-BE49-F238E27FC236}">
              <a16:creationId xmlns:a16="http://schemas.microsoft.com/office/drawing/2014/main" id="{E76AFD66-D3BA-407E-AA45-692582B71BB1}"/>
            </a:ext>
          </a:extLst>
        </xdr:cNvPr>
        <xdr:cNvSpPr txBox="1"/>
      </xdr:nvSpPr>
      <xdr:spPr>
        <a:xfrm>
          <a:off x="5041900" y="1371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87122</xdr:rowOff>
    </xdr:from>
    <xdr:to>
      <xdr:col>24</xdr:col>
      <xdr:colOff>12700</xdr:colOff>
      <xdr:row>81</xdr:row>
      <xdr:rowOff>87122</xdr:rowOff>
    </xdr:to>
    <xdr:cxnSp macro="">
      <xdr:nvCxnSpPr>
        <xdr:cNvPr id="192" name="直線コネクタ 191">
          <a:extLst>
            <a:ext uri="{FF2B5EF4-FFF2-40B4-BE49-F238E27FC236}">
              <a16:creationId xmlns:a16="http://schemas.microsoft.com/office/drawing/2014/main" id="{09237DB5-DC1A-49D8-9DB3-128ED96B3FCF}"/>
            </a:ext>
          </a:extLst>
        </xdr:cNvPr>
        <xdr:cNvCxnSpPr/>
      </xdr:nvCxnSpPr>
      <xdr:spPr>
        <a:xfrm>
          <a:off x="4864100" y="13974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21965</xdr:rowOff>
    </xdr:from>
    <xdr:to>
      <xdr:col>23</xdr:col>
      <xdr:colOff>133350</xdr:colOff>
      <xdr:row>82</xdr:row>
      <xdr:rowOff>162771</xdr:rowOff>
    </xdr:to>
    <xdr:cxnSp macro="">
      <xdr:nvCxnSpPr>
        <xdr:cNvPr id="193" name="直線コネクタ 192">
          <a:extLst>
            <a:ext uri="{FF2B5EF4-FFF2-40B4-BE49-F238E27FC236}">
              <a16:creationId xmlns:a16="http://schemas.microsoft.com/office/drawing/2014/main" id="{7F38C77A-081D-43F3-86F3-8CFDE4A2C71B}"/>
            </a:ext>
          </a:extLst>
        </xdr:cNvPr>
        <xdr:cNvCxnSpPr/>
      </xdr:nvCxnSpPr>
      <xdr:spPr>
        <a:xfrm flipV="1">
          <a:off x="4114800" y="14080865"/>
          <a:ext cx="838200" cy="140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120139</xdr:rowOff>
    </xdr:from>
    <xdr:ext cx="762000" cy="259045"/>
    <xdr:sp macro="" textlink="">
      <xdr:nvSpPr>
        <xdr:cNvPr id="194" name="人件費・物件費等の状況平均値テキスト">
          <a:extLst>
            <a:ext uri="{FF2B5EF4-FFF2-40B4-BE49-F238E27FC236}">
              <a16:creationId xmlns:a16="http://schemas.microsoft.com/office/drawing/2014/main" id="{05215F7A-9B7D-46E6-AA40-4EE5A480B8AC}"/>
            </a:ext>
          </a:extLst>
        </xdr:cNvPr>
        <xdr:cNvSpPr txBox="1"/>
      </xdr:nvSpPr>
      <xdr:spPr>
        <a:xfrm>
          <a:off x="5041900" y="14350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148062</xdr:rowOff>
    </xdr:from>
    <xdr:to>
      <xdr:col>23</xdr:col>
      <xdr:colOff>184150</xdr:colOff>
      <xdr:row>84</xdr:row>
      <xdr:rowOff>78212</xdr:rowOff>
    </xdr:to>
    <xdr:sp macro="" textlink="">
      <xdr:nvSpPr>
        <xdr:cNvPr id="195" name="フローチャート: 判断 194">
          <a:extLst>
            <a:ext uri="{FF2B5EF4-FFF2-40B4-BE49-F238E27FC236}">
              <a16:creationId xmlns:a16="http://schemas.microsoft.com/office/drawing/2014/main" id="{53C23696-9DB6-4D32-9CD5-7AD98FC8D9BC}"/>
            </a:ext>
          </a:extLst>
        </xdr:cNvPr>
        <xdr:cNvSpPr/>
      </xdr:nvSpPr>
      <xdr:spPr>
        <a:xfrm>
          <a:off x="4902200" y="1437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37584</xdr:rowOff>
    </xdr:from>
    <xdr:to>
      <xdr:col>19</xdr:col>
      <xdr:colOff>133350</xdr:colOff>
      <xdr:row>82</xdr:row>
      <xdr:rowOff>162771</xdr:rowOff>
    </xdr:to>
    <xdr:cxnSp macro="">
      <xdr:nvCxnSpPr>
        <xdr:cNvPr id="196" name="直線コネクタ 195">
          <a:extLst>
            <a:ext uri="{FF2B5EF4-FFF2-40B4-BE49-F238E27FC236}">
              <a16:creationId xmlns:a16="http://schemas.microsoft.com/office/drawing/2014/main" id="{4AB53EE3-89F0-45B6-9E39-DA9995610129}"/>
            </a:ext>
          </a:extLst>
        </xdr:cNvPr>
        <xdr:cNvCxnSpPr/>
      </xdr:nvCxnSpPr>
      <xdr:spPr>
        <a:xfrm>
          <a:off x="3225800" y="14096484"/>
          <a:ext cx="889000" cy="125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133159</xdr:rowOff>
    </xdr:from>
    <xdr:to>
      <xdr:col>19</xdr:col>
      <xdr:colOff>184150</xdr:colOff>
      <xdr:row>84</xdr:row>
      <xdr:rowOff>63309</xdr:rowOff>
    </xdr:to>
    <xdr:sp macro="" textlink="">
      <xdr:nvSpPr>
        <xdr:cNvPr id="197" name="フローチャート: 判断 196">
          <a:extLst>
            <a:ext uri="{FF2B5EF4-FFF2-40B4-BE49-F238E27FC236}">
              <a16:creationId xmlns:a16="http://schemas.microsoft.com/office/drawing/2014/main" id="{7965463F-5414-4C14-8002-D2E7272B96C8}"/>
            </a:ext>
          </a:extLst>
        </xdr:cNvPr>
        <xdr:cNvSpPr/>
      </xdr:nvSpPr>
      <xdr:spPr>
        <a:xfrm>
          <a:off x="4064000" y="14363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48086</xdr:rowOff>
    </xdr:from>
    <xdr:ext cx="736600" cy="259045"/>
    <xdr:sp macro="" textlink="">
      <xdr:nvSpPr>
        <xdr:cNvPr id="198" name="テキスト ボックス 197">
          <a:extLst>
            <a:ext uri="{FF2B5EF4-FFF2-40B4-BE49-F238E27FC236}">
              <a16:creationId xmlns:a16="http://schemas.microsoft.com/office/drawing/2014/main" id="{0D93C86F-C5DE-4E16-B35A-017C0E709BFD}"/>
            </a:ext>
          </a:extLst>
        </xdr:cNvPr>
        <xdr:cNvSpPr txBox="1"/>
      </xdr:nvSpPr>
      <xdr:spPr>
        <a:xfrm>
          <a:off x="3733800" y="14449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37584</xdr:rowOff>
    </xdr:from>
    <xdr:to>
      <xdr:col>15</xdr:col>
      <xdr:colOff>82550</xdr:colOff>
      <xdr:row>83</xdr:row>
      <xdr:rowOff>107603</xdr:rowOff>
    </xdr:to>
    <xdr:cxnSp macro="">
      <xdr:nvCxnSpPr>
        <xdr:cNvPr id="199" name="直線コネクタ 198">
          <a:extLst>
            <a:ext uri="{FF2B5EF4-FFF2-40B4-BE49-F238E27FC236}">
              <a16:creationId xmlns:a16="http://schemas.microsoft.com/office/drawing/2014/main" id="{902A092C-61A2-4CEA-B7FC-D6CAF27AD27A}"/>
            </a:ext>
          </a:extLst>
        </xdr:cNvPr>
        <xdr:cNvCxnSpPr/>
      </xdr:nvCxnSpPr>
      <xdr:spPr>
        <a:xfrm flipV="1">
          <a:off x="2336800" y="14096484"/>
          <a:ext cx="889000" cy="24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93988</xdr:rowOff>
    </xdr:from>
    <xdr:to>
      <xdr:col>15</xdr:col>
      <xdr:colOff>133350</xdr:colOff>
      <xdr:row>84</xdr:row>
      <xdr:rowOff>24138</xdr:rowOff>
    </xdr:to>
    <xdr:sp macro="" textlink="">
      <xdr:nvSpPr>
        <xdr:cNvPr id="200" name="フローチャート: 判断 199">
          <a:extLst>
            <a:ext uri="{FF2B5EF4-FFF2-40B4-BE49-F238E27FC236}">
              <a16:creationId xmlns:a16="http://schemas.microsoft.com/office/drawing/2014/main" id="{B0838A31-7453-4328-B11A-9EB745B6CFBE}"/>
            </a:ext>
          </a:extLst>
        </xdr:cNvPr>
        <xdr:cNvSpPr/>
      </xdr:nvSpPr>
      <xdr:spPr>
        <a:xfrm>
          <a:off x="3175000" y="1432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8915</xdr:rowOff>
    </xdr:from>
    <xdr:ext cx="762000" cy="259045"/>
    <xdr:sp macro="" textlink="">
      <xdr:nvSpPr>
        <xdr:cNvPr id="201" name="テキスト ボックス 200">
          <a:extLst>
            <a:ext uri="{FF2B5EF4-FFF2-40B4-BE49-F238E27FC236}">
              <a16:creationId xmlns:a16="http://schemas.microsoft.com/office/drawing/2014/main" id="{039B96A9-A42D-4928-9E26-38F80D3A32DB}"/>
            </a:ext>
          </a:extLst>
        </xdr:cNvPr>
        <xdr:cNvSpPr txBox="1"/>
      </xdr:nvSpPr>
      <xdr:spPr>
        <a:xfrm>
          <a:off x="2844800" y="1441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152803</xdr:rowOff>
    </xdr:from>
    <xdr:to>
      <xdr:col>11</xdr:col>
      <xdr:colOff>31750</xdr:colOff>
      <xdr:row>83</xdr:row>
      <xdr:rowOff>107603</xdr:rowOff>
    </xdr:to>
    <xdr:cxnSp macro="">
      <xdr:nvCxnSpPr>
        <xdr:cNvPr id="202" name="直線コネクタ 201">
          <a:extLst>
            <a:ext uri="{FF2B5EF4-FFF2-40B4-BE49-F238E27FC236}">
              <a16:creationId xmlns:a16="http://schemas.microsoft.com/office/drawing/2014/main" id="{5590A5B9-58FE-455B-AF28-C023B0C7B3BD}"/>
            </a:ext>
          </a:extLst>
        </xdr:cNvPr>
        <xdr:cNvCxnSpPr/>
      </xdr:nvCxnSpPr>
      <xdr:spPr>
        <a:xfrm>
          <a:off x="1447800" y="14040253"/>
          <a:ext cx="889000" cy="297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140984</xdr:rowOff>
    </xdr:from>
    <xdr:to>
      <xdr:col>11</xdr:col>
      <xdr:colOff>82550</xdr:colOff>
      <xdr:row>83</xdr:row>
      <xdr:rowOff>71134</xdr:rowOff>
    </xdr:to>
    <xdr:sp macro="" textlink="">
      <xdr:nvSpPr>
        <xdr:cNvPr id="203" name="フローチャート: 判断 202">
          <a:extLst>
            <a:ext uri="{FF2B5EF4-FFF2-40B4-BE49-F238E27FC236}">
              <a16:creationId xmlns:a16="http://schemas.microsoft.com/office/drawing/2014/main" id="{75EBDE83-15CC-489C-96C2-1AFFD551B40B}"/>
            </a:ext>
          </a:extLst>
        </xdr:cNvPr>
        <xdr:cNvSpPr/>
      </xdr:nvSpPr>
      <xdr:spPr>
        <a:xfrm>
          <a:off x="2286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81311</xdr:rowOff>
    </xdr:from>
    <xdr:ext cx="762000" cy="259045"/>
    <xdr:sp macro="" textlink="">
      <xdr:nvSpPr>
        <xdr:cNvPr id="204" name="テキスト ボックス 203">
          <a:extLst>
            <a:ext uri="{FF2B5EF4-FFF2-40B4-BE49-F238E27FC236}">
              <a16:creationId xmlns:a16="http://schemas.microsoft.com/office/drawing/2014/main" id="{DC46C057-2304-4EDB-A916-A12ED8D1587C}"/>
            </a:ext>
          </a:extLst>
        </xdr:cNvPr>
        <xdr:cNvSpPr txBox="1"/>
      </xdr:nvSpPr>
      <xdr:spPr>
        <a:xfrm>
          <a:off x="1955800" y="13968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35647</xdr:rowOff>
    </xdr:from>
    <xdr:to>
      <xdr:col>7</xdr:col>
      <xdr:colOff>31750</xdr:colOff>
      <xdr:row>82</xdr:row>
      <xdr:rowOff>137247</xdr:rowOff>
    </xdr:to>
    <xdr:sp macro="" textlink="">
      <xdr:nvSpPr>
        <xdr:cNvPr id="205" name="フローチャート: 判断 204">
          <a:extLst>
            <a:ext uri="{FF2B5EF4-FFF2-40B4-BE49-F238E27FC236}">
              <a16:creationId xmlns:a16="http://schemas.microsoft.com/office/drawing/2014/main" id="{3FAF9719-A67B-4B14-A762-4F91B2505B3C}"/>
            </a:ext>
          </a:extLst>
        </xdr:cNvPr>
        <xdr:cNvSpPr/>
      </xdr:nvSpPr>
      <xdr:spPr>
        <a:xfrm>
          <a:off x="1397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122024</xdr:rowOff>
    </xdr:from>
    <xdr:ext cx="762000" cy="259045"/>
    <xdr:sp macro="" textlink="">
      <xdr:nvSpPr>
        <xdr:cNvPr id="206" name="テキスト ボックス 205">
          <a:extLst>
            <a:ext uri="{FF2B5EF4-FFF2-40B4-BE49-F238E27FC236}">
              <a16:creationId xmlns:a16="http://schemas.microsoft.com/office/drawing/2014/main" id="{8B7F3072-3192-4381-A0C9-5B39A14F84A5}"/>
            </a:ext>
          </a:extLst>
        </xdr:cNvPr>
        <xdr:cNvSpPr txBox="1"/>
      </xdr:nvSpPr>
      <xdr:spPr>
        <a:xfrm>
          <a:off x="1066800" y="14180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2616C75C-381B-405C-99A0-D7AC8E0852BD}"/>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6E623B56-AA2C-417A-8475-37236F8FA271}"/>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CF404113-6352-427B-AB6A-99AA6A832F8D}"/>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B8558693-A53B-423E-958F-AE163A134772}"/>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861A548B-E591-4A07-91A3-7C3AFCEEF8F1}"/>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142615</xdr:rowOff>
    </xdr:from>
    <xdr:to>
      <xdr:col>23</xdr:col>
      <xdr:colOff>184150</xdr:colOff>
      <xdr:row>82</xdr:row>
      <xdr:rowOff>72765</xdr:rowOff>
    </xdr:to>
    <xdr:sp macro="" textlink="">
      <xdr:nvSpPr>
        <xdr:cNvPr id="212" name="楕円 211">
          <a:extLst>
            <a:ext uri="{FF2B5EF4-FFF2-40B4-BE49-F238E27FC236}">
              <a16:creationId xmlns:a16="http://schemas.microsoft.com/office/drawing/2014/main" id="{53812A4D-7514-41B1-ACCB-5DB206DDFE4D}"/>
            </a:ext>
          </a:extLst>
        </xdr:cNvPr>
        <xdr:cNvSpPr/>
      </xdr:nvSpPr>
      <xdr:spPr>
        <a:xfrm>
          <a:off x="4902200" y="1403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63892</xdr:rowOff>
    </xdr:from>
    <xdr:ext cx="762000" cy="259045"/>
    <xdr:sp macro="" textlink="">
      <xdr:nvSpPr>
        <xdr:cNvPr id="213" name="人件費・物件費等の状況該当値テキスト">
          <a:extLst>
            <a:ext uri="{FF2B5EF4-FFF2-40B4-BE49-F238E27FC236}">
              <a16:creationId xmlns:a16="http://schemas.microsoft.com/office/drawing/2014/main" id="{9D7A9FB5-1DA7-4FC3-9D25-ADFAFF7CFFC6}"/>
            </a:ext>
          </a:extLst>
        </xdr:cNvPr>
        <xdr:cNvSpPr txBox="1"/>
      </xdr:nvSpPr>
      <xdr:spPr>
        <a:xfrm>
          <a:off x="5041900" y="1395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111971</xdr:rowOff>
    </xdr:from>
    <xdr:to>
      <xdr:col>19</xdr:col>
      <xdr:colOff>184150</xdr:colOff>
      <xdr:row>83</xdr:row>
      <xdr:rowOff>42121</xdr:rowOff>
    </xdr:to>
    <xdr:sp macro="" textlink="">
      <xdr:nvSpPr>
        <xdr:cNvPr id="214" name="楕円 213">
          <a:extLst>
            <a:ext uri="{FF2B5EF4-FFF2-40B4-BE49-F238E27FC236}">
              <a16:creationId xmlns:a16="http://schemas.microsoft.com/office/drawing/2014/main" id="{92A546D5-61BA-4DA5-9FD1-A5BD41CF3D3E}"/>
            </a:ext>
          </a:extLst>
        </xdr:cNvPr>
        <xdr:cNvSpPr/>
      </xdr:nvSpPr>
      <xdr:spPr>
        <a:xfrm>
          <a:off x="4064000" y="1417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52298</xdr:rowOff>
    </xdr:from>
    <xdr:ext cx="736600" cy="259045"/>
    <xdr:sp macro="" textlink="">
      <xdr:nvSpPr>
        <xdr:cNvPr id="215" name="テキスト ボックス 214">
          <a:extLst>
            <a:ext uri="{FF2B5EF4-FFF2-40B4-BE49-F238E27FC236}">
              <a16:creationId xmlns:a16="http://schemas.microsoft.com/office/drawing/2014/main" id="{9A9CDEA5-2865-49F0-84FD-ACD2D906D00D}"/>
            </a:ext>
          </a:extLst>
        </xdr:cNvPr>
        <xdr:cNvSpPr txBox="1"/>
      </xdr:nvSpPr>
      <xdr:spPr>
        <a:xfrm>
          <a:off x="3733800" y="13939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158234</xdr:rowOff>
    </xdr:from>
    <xdr:to>
      <xdr:col>15</xdr:col>
      <xdr:colOff>133350</xdr:colOff>
      <xdr:row>82</xdr:row>
      <xdr:rowOff>88384</xdr:rowOff>
    </xdr:to>
    <xdr:sp macro="" textlink="">
      <xdr:nvSpPr>
        <xdr:cNvPr id="216" name="楕円 215">
          <a:extLst>
            <a:ext uri="{FF2B5EF4-FFF2-40B4-BE49-F238E27FC236}">
              <a16:creationId xmlns:a16="http://schemas.microsoft.com/office/drawing/2014/main" id="{639028CC-6C8E-4B4E-9572-FBDD6B4994A8}"/>
            </a:ext>
          </a:extLst>
        </xdr:cNvPr>
        <xdr:cNvSpPr/>
      </xdr:nvSpPr>
      <xdr:spPr>
        <a:xfrm>
          <a:off x="3175000" y="1404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98561</xdr:rowOff>
    </xdr:from>
    <xdr:ext cx="762000" cy="259045"/>
    <xdr:sp macro="" textlink="">
      <xdr:nvSpPr>
        <xdr:cNvPr id="217" name="テキスト ボックス 216">
          <a:extLst>
            <a:ext uri="{FF2B5EF4-FFF2-40B4-BE49-F238E27FC236}">
              <a16:creationId xmlns:a16="http://schemas.microsoft.com/office/drawing/2014/main" id="{D99EDF9A-3745-4D3D-9A6C-1E7D8694EAB4}"/>
            </a:ext>
          </a:extLst>
        </xdr:cNvPr>
        <xdr:cNvSpPr txBox="1"/>
      </xdr:nvSpPr>
      <xdr:spPr>
        <a:xfrm>
          <a:off x="2844800" y="1381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56803</xdr:rowOff>
    </xdr:from>
    <xdr:to>
      <xdr:col>11</xdr:col>
      <xdr:colOff>82550</xdr:colOff>
      <xdr:row>83</xdr:row>
      <xdr:rowOff>158403</xdr:rowOff>
    </xdr:to>
    <xdr:sp macro="" textlink="">
      <xdr:nvSpPr>
        <xdr:cNvPr id="218" name="楕円 217">
          <a:extLst>
            <a:ext uri="{FF2B5EF4-FFF2-40B4-BE49-F238E27FC236}">
              <a16:creationId xmlns:a16="http://schemas.microsoft.com/office/drawing/2014/main" id="{29DDE683-B8D4-4C80-874F-DDD6A6E506D3}"/>
            </a:ext>
          </a:extLst>
        </xdr:cNvPr>
        <xdr:cNvSpPr/>
      </xdr:nvSpPr>
      <xdr:spPr>
        <a:xfrm>
          <a:off x="2286000" y="1428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143180</xdr:rowOff>
    </xdr:from>
    <xdr:ext cx="762000" cy="259045"/>
    <xdr:sp macro="" textlink="">
      <xdr:nvSpPr>
        <xdr:cNvPr id="219" name="テキスト ボックス 218">
          <a:extLst>
            <a:ext uri="{FF2B5EF4-FFF2-40B4-BE49-F238E27FC236}">
              <a16:creationId xmlns:a16="http://schemas.microsoft.com/office/drawing/2014/main" id="{A1E9A2F1-80C3-4CA1-B65E-1CE20C45ACA2}"/>
            </a:ext>
          </a:extLst>
        </xdr:cNvPr>
        <xdr:cNvSpPr txBox="1"/>
      </xdr:nvSpPr>
      <xdr:spPr>
        <a:xfrm>
          <a:off x="1955800" y="14373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102003</xdr:rowOff>
    </xdr:from>
    <xdr:to>
      <xdr:col>7</xdr:col>
      <xdr:colOff>31750</xdr:colOff>
      <xdr:row>82</xdr:row>
      <xdr:rowOff>32153</xdr:rowOff>
    </xdr:to>
    <xdr:sp macro="" textlink="">
      <xdr:nvSpPr>
        <xdr:cNvPr id="220" name="楕円 219">
          <a:extLst>
            <a:ext uri="{FF2B5EF4-FFF2-40B4-BE49-F238E27FC236}">
              <a16:creationId xmlns:a16="http://schemas.microsoft.com/office/drawing/2014/main" id="{FCBF2337-0B50-48A0-B0FA-F61F882A8B2F}"/>
            </a:ext>
          </a:extLst>
        </xdr:cNvPr>
        <xdr:cNvSpPr/>
      </xdr:nvSpPr>
      <xdr:spPr>
        <a:xfrm>
          <a:off x="1397000" y="1398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42330</xdr:rowOff>
    </xdr:from>
    <xdr:ext cx="762000" cy="259045"/>
    <xdr:sp macro="" textlink="">
      <xdr:nvSpPr>
        <xdr:cNvPr id="221" name="テキスト ボックス 220">
          <a:extLst>
            <a:ext uri="{FF2B5EF4-FFF2-40B4-BE49-F238E27FC236}">
              <a16:creationId xmlns:a16="http://schemas.microsoft.com/office/drawing/2014/main" id="{E50B87CD-11F5-4D49-84EB-87D4B9235AB3}"/>
            </a:ext>
          </a:extLst>
        </xdr:cNvPr>
        <xdr:cNvSpPr txBox="1"/>
      </xdr:nvSpPr>
      <xdr:spPr>
        <a:xfrm>
          <a:off x="1066800" y="13758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FA0FA31D-8992-4B61-AB34-AD90EE598EB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6A6968EF-5940-411F-A74C-45E72767CD51}"/>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15479BE5-24F5-4AD7-92AF-EC02FE4DBF24}"/>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3CA38750-ED06-4DF6-8BBD-E9879DCD8BF4}"/>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B7C384E2-CA79-4619-A131-070497DF9126}"/>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A556753F-9C68-4DC0-BF1D-B3D442CB62FF}"/>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F9E5F845-DDCC-4B54-85D4-624CA1EB0C1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B10490F3-4770-4140-A4EF-A222A912DB57}"/>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EF7239D9-362A-487F-8C87-A48E410AAC85}"/>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6409CD83-A25F-4FC6-A006-98BCFDF30D7E}"/>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A90D3081-AC9B-4DA9-898A-DBDBDE4F2821}"/>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F5942CDC-7E29-4FBB-AF3A-83BA5177B211}"/>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B57BE501-D801-4799-B604-F7669445F77A}"/>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ts val="168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ているが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、全国・県・類似団体平均を上回っている。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ts val="168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国の動向に準じて、平成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年度から給与構造の見直しと合併に伴う旧町間の給与格差是正を、また、平成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年度から給与制度の総合的見直しなどに取り組んでいる。令和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年度から人事評価制度を本格的に採用し、令和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級の職員の格付け見直しを実施するなど、年功的な昇給制度から脱却を図り、能力や実績を反映した給与体系に移行している。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ts val="168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今後も、国や他団体等の状況を踏まえた給与の適正化に努めていく。</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1BFB5BAE-D94C-4913-B92F-9DCCD1B967FA}"/>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46CD5CA1-34C5-4277-B5F1-038D1C0B48B5}"/>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65365098-94D0-46AC-8889-398EC9F68E3D}"/>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8F2727A8-59D5-45AA-B2BA-C7AF142E1E7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58AECA6E-226D-46D2-AA8D-4E31DD961743}"/>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BD63773A-BFF8-4460-B46A-44E5D87161CA}"/>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A07402A2-3F83-46D1-AF36-FC1640F55DE5}"/>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FE01F751-533A-441C-A533-458EECD4B756}"/>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2F80880E-18E6-403D-A060-483517EEA635}"/>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AAB5F92F-C335-49A0-AE67-8530F7C2EF1B}"/>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2BAB6574-5D1F-48C9-923E-99C0B3F2AEC9}"/>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F0FBE7E4-3BC3-45BF-8215-EF4545A5C3F8}"/>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A0AA8E-0C9A-4513-98DA-12DB5932946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3464655D-5374-45E1-87EB-8A98242FB17F}"/>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3F5169B9-138A-4955-9C4B-095D04016B0D}"/>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9DF7C49C-1AD5-441E-B755-3990AFE8C06D}"/>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FB12D67A-D6AF-424A-9EAC-624A003BCF8A}"/>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35379</xdr:rowOff>
    </xdr:to>
    <xdr:cxnSp macro="">
      <xdr:nvCxnSpPr>
        <xdr:cNvPr id="252" name="直線コネクタ 251">
          <a:extLst>
            <a:ext uri="{FF2B5EF4-FFF2-40B4-BE49-F238E27FC236}">
              <a16:creationId xmlns:a16="http://schemas.microsoft.com/office/drawing/2014/main" id="{B90B90F7-20A0-49A6-B99E-31E4B608E3B5}"/>
            </a:ext>
          </a:extLst>
        </xdr:cNvPr>
        <xdr:cNvCxnSpPr/>
      </xdr:nvCxnSpPr>
      <xdr:spPr>
        <a:xfrm flipV="1">
          <a:off x="17018000" y="13881100"/>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3" name="給与水準   （国との比較）最小値テキスト">
          <a:extLst>
            <a:ext uri="{FF2B5EF4-FFF2-40B4-BE49-F238E27FC236}">
              <a16:creationId xmlns:a16="http://schemas.microsoft.com/office/drawing/2014/main" id="{A477E5C3-8A65-4F29-BB84-AE09105A374C}"/>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4" name="直線コネクタ 253">
          <a:extLst>
            <a:ext uri="{FF2B5EF4-FFF2-40B4-BE49-F238E27FC236}">
              <a16:creationId xmlns:a16="http://schemas.microsoft.com/office/drawing/2014/main" id="{6A2DE22F-310F-4AD8-A1BE-AC01205B0A71}"/>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a:extLst>
            <a:ext uri="{FF2B5EF4-FFF2-40B4-BE49-F238E27FC236}">
              <a16:creationId xmlns:a16="http://schemas.microsoft.com/office/drawing/2014/main" id="{32580067-E5A4-4C85-85F5-39CBDB8D52F7}"/>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a:extLst>
            <a:ext uri="{FF2B5EF4-FFF2-40B4-BE49-F238E27FC236}">
              <a16:creationId xmlns:a16="http://schemas.microsoft.com/office/drawing/2014/main" id="{DA8B33EF-81F2-4499-87FF-E0F99D7EC66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50800</xdr:rowOff>
    </xdr:from>
    <xdr:to>
      <xdr:col>81</xdr:col>
      <xdr:colOff>44450</xdr:colOff>
      <xdr:row>87</xdr:row>
      <xdr:rowOff>68036</xdr:rowOff>
    </xdr:to>
    <xdr:cxnSp macro="">
      <xdr:nvCxnSpPr>
        <xdr:cNvPr id="257" name="直線コネクタ 256">
          <a:extLst>
            <a:ext uri="{FF2B5EF4-FFF2-40B4-BE49-F238E27FC236}">
              <a16:creationId xmlns:a16="http://schemas.microsoft.com/office/drawing/2014/main" id="{B4948E10-9326-4B05-BAD1-E4826A341231}"/>
            </a:ext>
          </a:extLst>
        </xdr:cNvPr>
        <xdr:cNvCxnSpPr/>
      </xdr:nvCxnSpPr>
      <xdr:spPr>
        <a:xfrm flipV="1">
          <a:off x="16179800" y="14966950"/>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8" name="給与水準   （国との比較）平均値テキスト">
          <a:extLst>
            <a:ext uri="{FF2B5EF4-FFF2-40B4-BE49-F238E27FC236}">
              <a16:creationId xmlns:a16="http://schemas.microsoft.com/office/drawing/2014/main" id="{387CA89B-EB88-4BCB-80B6-547B0EFC2271}"/>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9" name="フローチャート: 判断 258">
          <a:extLst>
            <a:ext uri="{FF2B5EF4-FFF2-40B4-BE49-F238E27FC236}">
              <a16:creationId xmlns:a16="http://schemas.microsoft.com/office/drawing/2014/main" id="{EE448D3E-3C48-42E3-B86B-39655D5E9546}"/>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33564</xdr:rowOff>
    </xdr:from>
    <xdr:to>
      <xdr:col>77</xdr:col>
      <xdr:colOff>44450</xdr:colOff>
      <xdr:row>87</xdr:row>
      <xdr:rowOff>68036</xdr:rowOff>
    </xdr:to>
    <xdr:cxnSp macro="">
      <xdr:nvCxnSpPr>
        <xdr:cNvPr id="260" name="直線コネクタ 259">
          <a:extLst>
            <a:ext uri="{FF2B5EF4-FFF2-40B4-BE49-F238E27FC236}">
              <a16:creationId xmlns:a16="http://schemas.microsoft.com/office/drawing/2014/main" id="{F3C509A4-AE6A-4C1C-BB8C-E9F87D8759C9}"/>
            </a:ext>
          </a:extLst>
        </xdr:cNvPr>
        <xdr:cNvCxnSpPr/>
      </xdr:nvCxnSpPr>
      <xdr:spPr>
        <a:xfrm>
          <a:off x="15290800" y="149497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118836</xdr:rowOff>
    </xdr:from>
    <xdr:to>
      <xdr:col>77</xdr:col>
      <xdr:colOff>95250</xdr:colOff>
      <xdr:row>86</xdr:row>
      <xdr:rowOff>48986</xdr:rowOff>
    </xdr:to>
    <xdr:sp macro="" textlink="">
      <xdr:nvSpPr>
        <xdr:cNvPr id="261" name="フローチャート: 判断 260">
          <a:extLst>
            <a:ext uri="{FF2B5EF4-FFF2-40B4-BE49-F238E27FC236}">
              <a16:creationId xmlns:a16="http://schemas.microsoft.com/office/drawing/2014/main" id="{A3574015-3A4D-4974-85BC-CC75F6997CD2}"/>
            </a:ext>
          </a:extLst>
        </xdr:cNvPr>
        <xdr:cNvSpPr/>
      </xdr:nvSpPr>
      <xdr:spPr>
        <a:xfrm>
          <a:off x="16129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59163</xdr:rowOff>
    </xdr:from>
    <xdr:ext cx="736600" cy="259045"/>
    <xdr:sp macro="" textlink="">
      <xdr:nvSpPr>
        <xdr:cNvPr id="262" name="テキスト ボックス 261">
          <a:extLst>
            <a:ext uri="{FF2B5EF4-FFF2-40B4-BE49-F238E27FC236}">
              <a16:creationId xmlns:a16="http://schemas.microsoft.com/office/drawing/2014/main" id="{7718BFD8-133C-4F88-B2E6-FF6AB6054452}"/>
            </a:ext>
          </a:extLst>
        </xdr:cNvPr>
        <xdr:cNvSpPr txBox="1"/>
      </xdr:nvSpPr>
      <xdr:spPr>
        <a:xfrm>
          <a:off x="15798800" y="1446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16329</xdr:rowOff>
    </xdr:from>
    <xdr:to>
      <xdr:col>72</xdr:col>
      <xdr:colOff>203200</xdr:colOff>
      <xdr:row>87</xdr:row>
      <xdr:rowOff>33564</xdr:rowOff>
    </xdr:to>
    <xdr:cxnSp macro="">
      <xdr:nvCxnSpPr>
        <xdr:cNvPr id="263" name="直線コネクタ 262">
          <a:extLst>
            <a:ext uri="{FF2B5EF4-FFF2-40B4-BE49-F238E27FC236}">
              <a16:creationId xmlns:a16="http://schemas.microsoft.com/office/drawing/2014/main" id="{25D8B06B-466D-4A21-8F78-7106DE525850}"/>
            </a:ext>
          </a:extLst>
        </xdr:cNvPr>
        <xdr:cNvCxnSpPr/>
      </xdr:nvCxnSpPr>
      <xdr:spPr>
        <a:xfrm>
          <a:off x="14401800" y="1493247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4" name="フローチャート: 判断 263">
          <a:extLst>
            <a:ext uri="{FF2B5EF4-FFF2-40B4-BE49-F238E27FC236}">
              <a16:creationId xmlns:a16="http://schemas.microsoft.com/office/drawing/2014/main" id="{4E002349-FF41-4D31-8C2A-FBBF630949A3}"/>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65" name="テキスト ボックス 264">
          <a:extLst>
            <a:ext uri="{FF2B5EF4-FFF2-40B4-BE49-F238E27FC236}">
              <a16:creationId xmlns:a16="http://schemas.microsoft.com/office/drawing/2014/main" id="{44599E85-F44F-476B-9E9D-0D3B7F8DB530}"/>
            </a:ext>
          </a:extLst>
        </xdr:cNvPr>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136071</xdr:rowOff>
    </xdr:from>
    <xdr:to>
      <xdr:col>68</xdr:col>
      <xdr:colOff>152400</xdr:colOff>
      <xdr:row>87</xdr:row>
      <xdr:rowOff>16329</xdr:rowOff>
    </xdr:to>
    <xdr:cxnSp macro="">
      <xdr:nvCxnSpPr>
        <xdr:cNvPr id="266" name="直線コネクタ 265">
          <a:extLst>
            <a:ext uri="{FF2B5EF4-FFF2-40B4-BE49-F238E27FC236}">
              <a16:creationId xmlns:a16="http://schemas.microsoft.com/office/drawing/2014/main" id="{4DE7B4C8-3053-475D-BD91-659E2629C8A9}"/>
            </a:ext>
          </a:extLst>
        </xdr:cNvPr>
        <xdr:cNvCxnSpPr/>
      </xdr:nvCxnSpPr>
      <xdr:spPr>
        <a:xfrm>
          <a:off x="13512800" y="1488077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170543</xdr:rowOff>
    </xdr:from>
    <xdr:to>
      <xdr:col>68</xdr:col>
      <xdr:colOff>203200</xdr:colOff>
      <xdr:row>86</xdr:row>
      <xdr:rowOff>100693</xdr:rowOff>
    </xdr:to>
    <xdr:sp macro="" textlink="">
      <xdr:nvSpPr>
        <xdr:cNvPr id="267" name="フローチャート: 判断 266">
          <a:extLst>
            <a:ext uri="{FF2B5EF4-FFF2-40B4-BE49-F238E27FC236}">
              <a16:creationId xmlns:a16="http://schemas.microsoft.com/office/drawing/2014/main" id="{26B54A16-9FCD-4FC1-982E-F307726B4266}"/>
            </a:ext>
          </a:extLst>
        </xdr:cNvPr>
        <xdr:cNvSpPr/>
      </xdr:nvSpPr>
      <xdr:spPr>
        <a:xfrm>
          <a:off x="14351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110870</xdr:rowOff>
    </xdr:from>
    <xdr:ext cx="762000" cy="259045"/>
    <xdr:sp macro="" textlink="">
      <xdr:nvSpPr>
        <xdr:cNvPr id="268" name="テキスト ボックス 267">
          <a:extLst>
            <a:ext uri="{FF2B5EF4-FFF2-40B4-BE49-F238E27FC236}">
              <a16:creationId xmlns:a16="http://schemas.microsoft.com/office/drawing/2014/main" id="{BAAA743E-C3F9-406B-B908-6EBB921DEFBD}"/>
            </a:ext>
          </a:extLst>
        </xdr:cNvPr>
        <xdr:cNvSpPr txBox="1"/>
      </xdr:nvSpPr>
      <xdr:spPr>
        <a:xfrm>
          <a:off x="14020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69" name="フローチャート: 判断 268">
          <a:extLst>
            <a:ext uri="{FF2B5EF4-FFF2-40B4-BE49-F238E27FC236}">
              <a16:creationId xmlns:a16="http://schemas.microsoft.com/office/drawing/2014/main" id="{5CC10563-CB56-4EE5-BD56-EFF23D40F746}"/>
            </a:ext>
          </a:extLst>
        </xdr:cNvPr>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0" name="テキスト ボックス 269">
          <a:extLst>
            <a:ext uri="{FF2B5EF4-FFF2-40B4-BE49-F238E27FC236}">
              <a16:creationId xmlns:a16="http://schemas.microsoft.com/office/drawing/2014/main" id="{B01CBA04-54B6-4F7C-B4DE-B9349638A337}"/>
            </a:ext>
          </a:extLst>
        </xdr:cNvPr>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7894A233-2382-4F6E-AED9-505EA9B3CF19}"/>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D118E2D1-157E-4774-832D-02D75A0D4C9A}"/>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1222881E-4F48-4500-AD8D-322563A11DD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69562A80-584C-40DE-B094-6BE94487A1D2}"/>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55013ABF-C4AD-4C19-B303-0D5473D3825C}"/>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76" name="楕円 275">
          <a:extLst>
            <a:ext uri="{FF2B5EF4-FFF2-40B4-BE49-F238E27FC236}">
              <a16:creationId xmlns:a16="http://schemas.microsoft.com/office/drawing/2014/main" id="{E6497A10-8A99-4B7E-A506-66BB077D3B2D}"/>
            </a:ext>
          </a:extLst>
        </xdr:cNvPr>
        <xdr:cNvSpPr/>
      </xdr:nvSpPr>
      <xdr:spPr>
        <a:xfrm>
          <a:off x="169672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143527</xdr:rowOff>
    </xdr:from>
    <xdr:ext cx="762000" cy="259045"/>
    <xdr:sp macro="" textlink="">
      <xdr:nvSpPr>
        <xdr:cNvPr id="277" name="給与水準   （国との比較）該当値テキスト">
          <a:extLst>
            <a:ext uri="{FF2B5EF4-FFF2-40B4-BE49-F238E27FC236}">
              <a16:creationId xmlns:a16="http://schemas.microsoft.com/office/drawing/2014/main" id="{8792BB82-53AB-47D6-A7FB-551A26FC1950}"/>
            </a:ext>
          </a:extLst>
        </xdr:cNvPr>
        <xdr:cNvSpPr txBox="1"/>
      </xdr:nvSpPr>
      <xdr:spPr>
        <a:xfrm>
          <a:off x="17106900" y="1488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17236</xdr:rowOff>
    </xdr:from>
    <xdr:to>
      <xdr:col>77</xdr:col>
      <xdr:colOff>95250</xdr:colOff>
      <xdr:row>87</xdr:row>
      <xdr:rowOff>118836</xdr:rowOff>
    </xdr:to>
    <xdr:sp macro="" textlink="">
      <xdr:nvSpPr>
        <xdr:cNvPr id="278" name="楕円 277">
          <a:extLst>
            <a:ext uri="{FF2B5EF4-FFF2-40B4-BE49-F238E27FC236}">
              <a16:creationId xmlns:a16="http://schemas.microsoft.com/office/drawing/2014/main" id="{63701D94-8EC3-4164-8BB4-34035D597DF9}"/>
            </a:ext>
          </a:extLst>
        </xdr:cNvPr>
        <xdr:cNvSpPr/>
      </xdr:nvSpPr>
      <xdr:spPr>
        <a:xfrm>
          <a:off x="16129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103613</xdr:rowOff>
    </xdr:from>
    <xdr:ext cx="736600" cy="259045"/>
    <xdr:sp macro="" textlink="">
      <xdr:nvSpPr>
        <xdr:cNvPr id="279" name="テキスト ボックス 278">
          <a:extLst>
            <a:ext uri="{FF2B5EF4-FFF2-40B4-BE49-F238E27FC236}">
              <a16:creationId xmlns:a16="http://schemas.microsoft.com/office/drawing/2014/main" id="{CF284045-47ED-449A-A411-379BA23873C4}"/>
            </a:ext>
          </a:extLst>
        </xdr:cNvPr>
        <xdr:cNvSpPr txBox="1"/>
      </xdr:nvSpPr>
      <xdr:spPr>
        <a:xfrm>
          <a:off x="15798800" y="1501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154214</xdr:rowOff>
    </xdr:from>
    <xdr:to>
      <xdr:col>73</xdr:col>
      <xdr:colOff>44450</xdr:colOff>
      <xdr:row>87</xdr:row>
      <xdr:rowOff>84364</xdr:rowOff>
    </xdr:to>
    <xdr:sp macro="" textlink="">
      <xdr:nvSpPr>
        <xdr:cNvPr id="280" name="楕円 279">
          <a:extLst>
            <a:ext uri="{FF2B5EF4-FFF2-40B4-BE49-F238E27FC236}">
              <a16:creationId xmlns:a16="http://schemas.microsoft.com/office/drawing/2014/main" id="{534A431D-FA61-4946-B8CB-9C6F038ED22C}"/>
            </a:ext>
          </a:extLst>
        </xdr:cNvPr>
        <xdr:cNvSpPr/>
      </xdr:nvSpPr>
      <xdr:spPr>
        <a:xfrm>
          <a:off x="15240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69141</xdr:rowOff>
    </xdr:from>
    <xdr:ext cx="762000" cy="259045"/>
    <xdr:sp macro="" textlink="">
      <xdr:nvSpPr>
        <xdr:cNvPr id="281" name="テキスト ボックス 280">
          <a:extLst>
            <a:ext uri="{FF2B5EF4-FFF2-40B4-BE49-F238E27FC236}">
              <a16:creationId xmlns:a16="http://schemas.microsoft.com/office/drawing/2014/main" id="{12500A2B-EC8C-42AE-ACE7-AE156B1BE119}"/>
            </a:ext>
          </a:extLst>
        </xdr:cNvPr>
        <xdr:cNvSpPr txBox="1"/>
      </xdr:nvSpPr>
      <xdr:spPr>
        <a:xfrm>
          <a:off x="14909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136979</xdr:rowOff>
    </xdr:from>
    <xdr:to>
      <xdr:col>68</xdr:col>
      <xdr:colOff>203200</xdr:colOff>
      <xdr:row>87</xdr:row>
      <xdr:rowOff>67129</xdr:rowOff>
    </xdr:to>
    <xdr:sp macro="" textlink="">
      <xdr:nvSpPr>
        <xdr:cNvPr id="282" name="楕円 281">
          <a:extLst>
            <a:ext uri="{FF2B5EF4-FFF2-40B4-BE49-F238E27FC236}">
              <a16:creationId xmlns:a16="http://schemas.microsoft.com/office/drawing/2014/main" id="{205D9187-8E82-4C3C-BD95-3452C141F3F5}"/>
            </a:ext>
          </a:extLst>
        </xdr:cNvPr>
        <xdr:cNvSpPr/>
      </xdr:nvSpPr>
      <xdr:spPr>
        <a:xfrm>
          <a:off x="14351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51906</xdr:rowOff>
    </xdr:from>
    <xdr:ext cx="762000" cy="259045"/>
    <xdr:sp macro="" textlink="">
      <xdr:nvSpPr>
        <xdr:cNvPr id="283" name="テキスト ボックス 282">
          <a:extLst>
            <a:ext uri="{FF2B5EF4-FFF2-40B4-BE49-F238E27FC236}">
              <a16:creationId xmlns:a16="http://schemas.microsoft.com/office/drawing/2014/main" id="{1BC915C2-1D81-4601-95F4-81791CC93FB9}"/>
            </a:ext>
          </a:extLst>
        </xdr:cNvPr>
        <xdr:cNvSpPr txBox="1"/>
      </xdr:nvSpPr>
      <xdr:spPr>
        <a:xfrm>
          <a:off x="14020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84" name="楕円 283">
          <a:extLst>
            <a:ext uri="{FF2B5EF4-FFF2-40B4-BE49-F238E27FC236}">
              <a16:creationId xmlns:a16="http://schemas.microsoft.com/office/drawing/2014/main" id="{94B06D0C-1DF5-4CCE-B715-F5CA8B10F5E4}"/>
            </a:ext>
          </a:extLst>
        </xdr:cNvPr>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85" name="テキスト ボックス 284">
          <a:extLst>
            <a:ext uri="{FF2B5EF4-FFF2-40B4-BE49-F238E27FC236}">
              <a16:creationId xmlns:a16="http://schemas.microsoft.com/office/drawing/2014/main" id="{F2095049-E6B3-4456-95F9-DCC1D26B915E}"/>
            </a:ext>
          </a:extLst>
        </xdr:cNvPr>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27EA8177-1938-44FF-B9C4-564367DAE0F7}"/>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DBCFB5BA-6E82-4A6E-A89F-D9FF768EDFD9}"/>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1590A880-8276-481A-A973-67E12CA41D4C}"/>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5E0BBBE1-72E8-4DAB-B28E-F68D58E54BB5}"/>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2970EE57-2546-483C-B7F1-700EA491E166}"/>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9CEAD277-F14A-48B9-86F8-586FDE00D7FC}"/>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1621EA15-89F1-4DBE-BF18-D12281ACFD75}"/>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50EDD3AA-0E20-4321-AB81-E71C6EB3C8B2}"/>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93E8C4B8-532C-462C-9126-6402C316C47D}"/>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1FBCBD62-15A5-4A65-B35C-6179987626E8}"/>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A05CAB12-7AB9-4CA4-9C07-5FF1428D9CA2}"/>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90AFCB85-AC86-47BE-877B-31E18F60E9AC}"/>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1DFF04D3-357E-42B9-B1BC-013F2C7A8D97}"/>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ts val="168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年度の職員数は、前年度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386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名</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390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人となり、人口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人当たり職員数は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し、全国・県・類似団体を下回っている。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ts val="168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増加した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主な要因は、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市民病院の民間譲渡による職員の受入れによるものである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ts val="168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人口減少や少子高齢化に伴う税収減など今後厳しい財政状況が見込まれる中、事業の民間委託や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ICT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の利活用等を引き続き検討</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するとともに</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、業務の効率化を図りながら住民サービスを低下させることなく適切な定員管理に努めていく</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B2620B9-2DA1-4CDB-85C1-0B5D02798C43}"/>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CA3A9294-9B7A-4D06-94E5-6727F754A0E7}"/>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EDEE783B-E834-40DC-A7C0-A30E4A9A8765}"/>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15178C28-A165-443C-82EE-B389CBF7EC08}"/>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59F9446C-3C9F-4F1B-B5F7-DE6ABF65A131}"/>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480DABCC-7B80-4549-9B82-68212315BF3F}"/>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35C3A53F-BBB5-4352-9F51-3C6FDE8F7E81}"/>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C64ADED8-1039-41C7-8039-2DF7BED12E9D}"/>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7BC44E35-EC5D-4784-A2B3-59816FBE05FB}"/>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33FC0F22-6A51-486C-8E22-0F20B91502A5}"/>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6EB4F931-8E41-4E40-A3CD-65D4D8E1A9E3}"/>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E375DA19-A1EF-465B-A4D1-E5B055715C99}"/>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79F3BE32-94F7-4F42-BD3F-C47569438AB4}"/>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3A0870AC-3FDD-4116-96CF-041DAC116837}"/>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BE8ABA3E-97AD-462C-A449-74FAF6ACF94C}"/>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5C2CD846-6307-4232-A36A-1E9AECF965F5}"/>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A021FFD0-6581-4982-BB3A-9468D68B97B5}"/>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A5E248B0-98DC-4D8C-BB46-1C45B7FFF9A4}"/>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38644</xdr:rowOff>
    </xdr:to>
    <xdr:cxnSp macro="">
      <xdr:nvCxnSpPr>
        <xdr:cNvPr id="317" name="直線コネクタ 316">
          <a:extLst>
            <a:ext uri="{FF2B5EF4-FFF2-40B4-BE49-F238E27FC236}">
              <a16:creationId xmlns:a16="http://schemas.microsoft.com/office/drawing/2014/main" id="{61184A1D-4010-4BB2-9F07-6ECD1E673D88}"/>
            </a:ext>
          </a:extLst>
        </xdr:cNvPr>
        <xdr:cNvCxnSpPr/>
      </xdr:nvCxnSpPr>
      <xdr:spPr>
        <a:xfrm flipV="1">
          <a:off x="17018000" y="10136596"/>
          <a:ext cx="0" cy="1389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10721</xdr:rowOff>
    </xdr:from>
    <xdr:ext cx="762000" cy="259045"/>
    <xdr:sp macro="" textlink="">
      <xdr:nvSpPr>
        <xdr:cNvPr id="318" name="定員管理の状況最小値テキスト">
          <a:extLst>
            <a:ext uri="{FF2B5EF4-FFF2-40B4-BE49-F238E27FC236}">
              <a16:creationId xmlns:a16="http://schemas.microsoft.com/office/drawing/2014/main" id="{9A015DC0-6DC2-4B11-9C1E-7CE60ADEDE3A}"/>
            </a:ext>
          </a:extLst>
        </xdr:cNvPr>
        <xdr:cNvSpPr txBox="1"/>
      </xdr:nvSpPr>
      <xdr:spPr>
        <a:xfrm>
          <a:off x="17106900" y="1149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38644</xdr:rowOff>
    </xdr:from>
    <xdr:to>
      <xdr:col>81</xdr:col>
      <xdr:colOff>133350</xdr:colOff>
      <xdr:row>67</xdr:row>
      <xdr:rowOff>38644</xdr:rowOff>
    </xdr:to>
    <xdr:cxnSp macro="">
      <xdr:nvCxnSpPr>
        <xdr:cNvPr id="319" name="直線コネクタ 318">
          <a:extLst>
            <a:ext uri="{FF2B5EF4-FFF2-40B4-BE49-F238E27FC236}">
              <a16:creationId xmlns:a16="http://schemas.microsoft.com/office/drawing/2014/main" id="{051BCD7F-F07D-4ABF-9829-4BCFE3059C7C}"/>
            </a:ext>
          </a:extLst>
        </xdr:cNvPr>
        <xdr:cNvCxnSpPr/>
      </xdr:nvCxnSpPr>
      <xdr:spPr>
        <a:xfrm>
          <a:off x="16929100" y="11525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D69392FF-E3E6-45E3-9DD0-74259ADE1B6D}"/>
            </a:ext>
          </a:extLst>
        </xdr:cNvPr>
        <xdr:cNvSpPr txBox="1"/>
      </xdr:nvSpPr>
      <xdr:spPr>
        <a:xfrm>
          <a:off x="17106900" y="988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72AEBEE7-AB82-4376-A988-4D0C35BDEDB9}"/>
            </a:ext>
          </a:extLst>
        </xdr:cNvPr>
        <xdr:cNvCxnSpPr/>
      </xdr:nvCxnSpPr>
      <xdr:spPr>
        <a:xfrm>
          <a:off x="16929100" y="1013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72511</xdr:rowOff>
    </xdr:from>
    <xdr:to>
      <xdr:col>81</xdr:col>
      <xdr:colOff>44450</xdr:colOff>
      <xdr:row>60</xdr:row>
      <xdr:rowOff>88598</xdr:rowOff>
    </xdr:to>
    <xdr:cxnSp macro="">
      <xdr:nvCxnSpPr>
        <xdr:cNvPr id="322" name="直線コネクタ 321">
          <a:extLst>
            <a:ext uri="{FF2B5EF4-FFF2-40B4-BE49-F238E27FC236}">
              <a16:creationId xmlns:a16="http://schemas.microsoft.com/office/drawing/2014/main" id="{8DDB7ADF-0BE4-4BC1-8454-7582EA863B6D}"/>
            </a:ext>
          </a:extLst>
        </xdr:cNvPr>
        <xdr:cNvCxnSpPr/>
      </xdr:nvCxnSpPr>
      <xdr:spPr>
        <a:xfrm>
          <a:off x="16179800" y="10359511"/>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61340</xdr:rowOff>
    </xdr:from>
    <xdr:ext cx="762000" cy="259045"/>
    <xdr:sp macro="" textlink="">
      <xdr:nvSpPr>
        <xdr:cNvPr id="323" name="定員管理の状況平均値テキスト">
          <a:extLst>
            <a:ext uri="{FF2B5EF4-FFF2-40B4-BE49-F238E27FC236}">
              <a16:creationId xmlns:a16="http://schemas.microsoft.com/office/drawing/2014/main" id="{A0E4EE79-EF7D-4CE2-AD40-2F70BB63BD10}"/>
            </a:ext>
          </a:extLst>
        </xdr:cNvPr>
        <xdr:cNvSpPr txBox="1"/>
      </xdr:nvSpPr>
      <xdr:spPr>
        <a:xfrm>
          <a:off x="17106900" y="10519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89263</xdr:rowOff>
    </xdr:from>
    <xdr:to>
      <xdr:col>81</xdr:col>
      <xdr:colOff>95250</xdr:colOff>
      <xdr:row>62</xdr:row>
      <xdr:rowOff>19413</xdr:rowOff>
    </xdr:to>
    <xdr:sp macro="" textlink="">
      <xdr:nvSpPr>
        <xdr:cNvPr id="324" name="フローチャート: 判断 323">
          <a:extLst>
            <a:ext uri="{FF2B5EF4-FFF2-40B4-BE49-F238E27FC236}">
              <a16:creationId xmlns:a16="http://schemas.microsoft.com/office/drawing/2014/main" id="{F4016F69-F76A-4584-93D4-8A65FBBE3603}"/>
            </a:ext>
          </a:extLst>
        </xdr:cNvPr>
        <xdr:cNvSpPr/>
      </xdr:nvSpPr>
      <xdr:spPr>
        <a:xfrm>
          <a:off x="16967200" y="10547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72511</xdr:rowOff>
    </xdr:from>
    <xdr:to>
      <xdr:col>77</xdr:col>
      <xdr:colOff>44450</xdr:colOff>
      <xdr:row>60</xdr:row>
      <xdr:rowOff>105833</xdr:rowOff>
    </xdr:to>
    <xdr:cxnSp macro="">
      <xdr:nvCxnSpPr>
        <xdr:cNvPr id="325" name="直線コネクタ 324">
          <a:extLst>
            <a:ext uri="{FF2B5EF4-FFF2-40B4-BE49-F238E27FC236}">
              <a16:creationId xmlns:a16="http://schemas.microsoft.com/office/drawing/2014/main" id="{E5EF0595-EFC7-41B6-B003-6FDCB41B196A}"/>
            </a:ext>
          </a:extLst>
        </xdr:cNvPr>
        <xdr:cNvCxnSpPr/>
      </xdr:nvCxnSpPr>
      <xdr:spPr>
        <a:xfrm flipV="1">
          <a:off x="15290800" y="10359511"/>
          <a:ext cx="889000" cy="3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75474</xdr:rowOff>
    </xdr:from>
    <xdr:to>
      <xdr:col>77</xdr:col>
      <xdr:colOff>95250</xdr:colOff>
      <xdr:row>62</xdr:row>
      <xdr:rowOff>5624</xdr:rowOff>
    </xdr:to>
    <xdr:sp macro="" textlink="">
      <xdr:nvSpPr>
        <xdr:cNvPr id="326" name="フローチャート: 判断 325">
          <a:extLst>
            <a:ext uri="{FF2B5EF4-FFF2-40B4-BE49-F238E27FC236}">
              <a16:creationId xmlns:a16="http://schemas.microsoft.com/office/drawing/2014/main" id="{0F01C675-3479-4302-B54F-FA6F564724F8}"/>
            </a:ext>
          </a:extLst>
        </xdr:cNvPr>
        <xdr:cNvSpPr/>
      </xdr:nvSpPr>
      <xdr:spPr>
        <a:xfrm>
          <a:off x="16129000" y="105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161851</xdr:rowOff>
    </xdr:from>
    <xdr:ext cx="736600" cy="259045"/>
    <xdr:sp macro="" textlink="">
      <xdr:nvSpPr>
        <xdr:cNvPr id="327" name="テキスト ボックス 326">
          <a:extLst>
            <a:ext uri="{FF2B5EF4-FFF2-40B4-BE49-F238E27FC236}">
              <a16:creationId xmlns:a16="http://schemas.microsoft.com/office/drawing/2014/main" id="{3E17BCE7-0C79-42B9-958D-64F6BCEF6843}"/>
            </a:ext>
          </a:extLst>
        </xdr:cNvPr>
        <xdr:cNvSpPr txBox="1"/>
      </xdr:nvSpPr>
      <xdr:spPr>
        <a:xfrm>
          <a:off x="15798800" y="10620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101237</xdr:rowOff>
    </xdr:from>
    <xdr:to>
      <xdr:col>72</xdr:col>
      <xdr:colOff>203200</xdr:colOff>
      <xdr:row>60</xdr:row>
      <xdr:rowOff>105833</xdr:rowOff>
    </xdr:to>
    <xdr:cxnSp macro="">
      <xdr:nvCxnSpPr>
        <xdr:cNvPr id="328" name="直線コネクタ 327">
          <a:extLst>
            <a:ext uri="{FF2B5EF4-FFF2-40B4-BE49-F238E27FC236}">
              <a16:creationId xmlns:a16="http://schemas.microsoft.com/office/drawing/2014/main" id="{F16CE5A5-83FA-4652-8CD4-97C6BD93FA00}"/>
            </a:ext>
          </a:extLst>
        </xdr:cNvPr>
        <xdr:cNvCxnSpPr/>
      </xdr:nvCxnSpPr>
      <xdr:spPr>
        <a:xfrm>
          <a:off x="14401800" y="10388237"/>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65133</xdr:rowOff>
    </xdr:from>
    <xdr:to>
      <xdr:col>73</xdr:col>
      <xdr:colOff>44450</xdr:colOff>
      <xdr:row>61</xdr:row>
      <xdr:rowOff>166733</xdr:rowOff>
    </xdr:to>
    <xdr:sp macro="" textlink="">
      <xdr:nvSpPr>
        <xdr:cNvPr id="329" name="フローチャート: 判断 328">
          <a:extLst>
            <a:ext uri="{FF2B5EF4-FFF2-40B4-BE49-F238E27FC236}">
              <a16:creationId xmlns:a16="http://schemas.microsoft.com/office/drawing/2014/main" id="{92A0125B-5991-4EE8-AA36-EB72E6566D9E}"/>
            </a:ext>
          </a:extLst>
        </xdr:cNvPr>
        <xdr:cNvSpPr/>
      </xdr:nvSpPr>
      <xdr:spPr>
        <a:xfrm>
          <a:off x="15240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151510</xdr:rowOff>
    </xdr:from>
    <xdr:ext cx="762000" cy="259045"/>
    <xdr:sp macro="" textlink="">
      <xdr:nvSpPr>
        <xdr:cNvPr id="330" name="テキスト ボックス 329">
          <a:extLst>
            <a:ext uri="{FF2B5EF4-FFF2-40B4-BE49-F238E27FC236}">
              <a16:creationId xmlns:a16="http://schemas.microsoft.com/office/drawing/2014/main" id="{F76917C4-2CA3-4A8F-8844-954BF1908DD4}"/>
            </a:ext>
          </a:extLst>
        </xdr:cNvPr>
        <xdr:cNvSpPr txBox="1"/>
      </xdr:nvSpPr>
      <xdr:spPr>
        <a:xfrm>
          <a:off x="14909800" y="1060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101237</xdr:rowOff>
    </xdr:from>
    <xdr:to>
      <xdr:col>68</xdr:col>
      <xdr:colOff>152400</xdr:colOff>
      <xdr:row>60</xdr:row>
      <xdr:rowOff>127665</xdr:rowOff>
    </xdr:to>
    <xdr:cxnSp macro="">
      <xdr:nvCxnSpPr>
        <xdr:cNvPr id="331" name="直線コネクタ 330">
          <a:extLst>
            <a:ext uri="{FF2B5EF4-FFF2-40B4-BE49-F238E27FC236}">
              <a16:creationId xmlns:a16="http://schemas.microsoft.com/office/drawing/2014/main" id="{E3DA46A0-983F-4352-896B-8960D5197203}"/>
            </a:ext>
          </a:extLst>
        </xdr:cNvPr>
        <xdr:cNvCxnSpPr/>
      </xdr:nvCxnSpPr>
      <xdr:spPr>
        <a:xfrm flipV="1">
          <a:off x="13512800" y="10388237"/>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21469</xdr:rowOff>
    </xdr:from>
    <xdr:to>
      <xdr:col>68</xdr:col>
      <xdr:colOff>203200</xdr:colOff>
      <xdr:row>61</xdr:row>
      <xdr:rowOff>123069</xdr:rowOff>
    </xdr:to>
    <xdr:sp macro="" textlink="">
      <xdr:nvSpPr>
        <xdr:cNvPr id="332" name="フローチャート: 判断 331">
          <a:extLst>
            <a:ext uri="{FF2B5EF4-FFF2-40B4-BE49-F238E27FC236}">
              <a16:creationId xmlns:a16="http://schemas.microsoft.com/office/drawing/2014/main" id="{15F235FD-4038-4FFF-AD17-8C9D313A8CF8}"/>
            </a:ext>
          </a:extLst>
        </xdr:cNvPr>
        <xdr:cNvSpPr/>
      </xdr:nvSpPr>
      <xdr:spPr>
        <a:xfrm>
          <a:off x="14351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107846</xdr:rowOff>
    </xdr:from>
    <xdr:ext cx="762000" cy="259045"/>
    <xdr:sp macro="" textlink="">
      <xdr:nvSpPr>
        <xdr:cNvPr id="333" name="テキスト ボックス 332">
          <a:extLst>
            <a:ext uri="{FF2B5EF4-FFF2-40B4-BE49-F238E27FC236}">
              <a16:creationId xmlns:a16="http://schemas.microsoft.com/office/drawing/2014/main" id="{63E03C35-DCFD-49D3-BAA0-54E3AE42402B}"/>
            </a:ext>
          </a:extLst>
        </xdr:cNvPr>
        <xdr:cNvSpPr txBox="1"/>
      </xdr:nvSpPr>
      <xdr:spPr>
        <a:xfrm>
          <a:off x="14020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26065</xdr:rowOff>
    </xdr:from>
    <xdr:to>
      <xdr:col>64</xdr:col>
      <xdr:colOff>152400</xdr:colOff>
      <xdr:row>61</xdr:row>
      <xdr:rowOff>127665</xdr:rowOff>
    </xdr:to>
    <xdr:sp macro="" textlink="">
      <xdr:nvSpPr>
        <xdr:cNvPr id="334" name="フローチャート: 判断 333">
          <a:extLst>
            <a:ext uri="{FF2B5EF4-FFF2-40B4-BE49-F238E27FC236}">
              <a16:creationId xmlns:a16="http://schemas.microsoft.com/office/drawing/2014/main" id="{73B40AA7-AB7C-4494-A5B8-7DF5DD8C7A8A}"/>
            </a:ext>
          </a:extLst>
        </xdr:cNvPr>
        <xdr:cNvSpPr/>
      </xdr:nvSpPr>
      <xdr:spPr>
        <a:xfrm>
          <a:off x="13462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112442</xdr:rowOff>
    </xdr:from>
    <xdr:ext cx="762000" cy="259045"/>
    <xdr:sp macro="" textlink="">
      <xdr:nvSpPr>
        <xdr:cNvPr id="335" name="テキスト ボックス 334">
          <a:extLst>
            <a:ext uri="{FF2B5EF4-FFF2-40B4-BE49-F238E27FC236}">
              <a16:creationId xmlns:a16="http://schemas.microsoft.com/office/drawing/2014/main" id="{0C805584-B0BB-497D-AEC4-8094DA5DD5BF}"/>
            </a:ext>
          </a:extLst>
        </xdr:cNvPr>
        <xdr:cNvSpPr txBox="1"/>
      </xdr:nvSpPr>
      <xdr:spPr>
        <a:xfrm>
          <a:off x="13131800" y="10570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AED5D00E-B0D0-4884-B3C4-4A415E1EC03F}"/>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35EAA2DB-6D86-47E1-AE9B-DB74D2B15901}"/>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6332564B-D537-4AFE-B829-5DFA61817DB2}"/>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BB68EFF6-0B78-422B-ADE3-DEB6FC2B2E54}"/>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9DBBD24-BFEE-4E49-BA37-EA963F2DB95F}"/>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37798</xdr:rowOff>
    </xdr:from>
    <xdr:to>
      <xdr:col>81</xdr:col>
      <xdr:colOff>95250</xdr:colOff>
      <xdr:row>60</xdr:row>
      <xdr:rowOff>139398</xdr:rowOff>
    </xdr:to>
    <xdr:sp macro="" textlink="">
      <xdr:nvSpPr>
        <xdr:cNvPr id="341" name="楕円 340">
          <a:extLst>
            <a:ext uri="{FF2B5EF4-FFF2-40B4-BE49-F238E27FC236}">
              <a16:creationId xmlns:a16="http://schemas.microsoft.com/office/drawing/2014/main" id="{BA60EAC2-27A6-4824-A5A6-5C51C051A1E9}"/>
            </a:ext>
          </a:extLst>
        </xdr:cNvPr>
        <xdr:cNvSpPr/>
      </xdr:nvSpPr>
      <xdr:spPr>
        <a:xfrm>
          <a:off x="16967200" y="1032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54325</xdr:rowOff>
    </xdr:from>
    <xdr:ext cx="762000" cy="259045"/>
    <xdr:sp macro="" textlink="">
      <xdr:nvSpPr>
        <xdr:cNvPr id="342" name="定員管理の状況該当値テキスト">
          <a:extLst>
            <a:ext uri="{FF2B5EF4-FFF2-40B4-BE49-F238E27FC236}">
              <a16:creationId xmlns:a16="http://schemas.microsoft.com/office/drawing/2014/main" id="{33576922-5A56-42C5-BF7A-38755A06CA03}"/>
            </a:ext>
          </a:extLst>
        </xdr:cNvPr>
        <xdr:cNvSpPr txBox="1"/>
      </xdr:nvSpPr>
      <xdr:spPr>
        <a:xfrm>
          <a:off x="17106900" y="10169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21711</xdr:rowOff>
    </xdr:from>
    <xdr:to>
      <xdr:col>77</xdr:col>
      <xdr:colOff>95250</xdr:colOff>
      <xdr:row>60</xdr:row>
      <xdr:rowOff>123311</xdr:rowOff>
    </xdr:to>
    <xdr:sp macro="" textlink="">
      <xdr:nvSpPr>
        <xdr:cNvPr id="343" name="楕円 342">
          <a:extLst>
            <a:ext uri="{FF2B5EF4-FFF2-40B4-BE49-F238E27FC236}">
              <a16:creationId xmlns:a16="http://schemas.microsoft.com/office/drawing/2014/main" id="{30D9ED77-C3FA-4BB2-88D5-47EF7F3D6EE3}"/>
            </a:ext>
          </a:extLst>
        </xdr:cNvPr>
        <xdr:cNvSpPr/>
      </xdr:nvSpPr>
      <xdr:spPr>
        <a:xfrm>
          <a:off x="16129000" y="1030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133488</xdr:rowOff>
    </xdr:from>
    <xdr:ext cx="736600" cy="259045"/>
    <xdr:sp macro="" textlink="">
      <xdr:nvSpPr>
        <xdr:cNvPr id="344" name="テキスト ボックス 343">
          <a:extLst>
            <a:ext uri="{FF2B5EF4-FFF2-40B4-BE49-F238E27FC236}">
              <a16:creationId xmlns:a16="http://schemas.microsoft.com/office/drawing/2014/main" id="{925C27D3-2C6B-45D3-86BE-D619C3A99E76}"/>
            </a:ext>
          </a:extLst>
        </xdr:cNvPr>
        <xdr:cNvSpPr txBox="1"/>
      </xdr:nvSpPr>
      <xdr:spPr>
        <a:xfrm>
          <a:off x="15798800" y="10077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55033</xdr:rowOff>
    </xdr:from>
    <xdr:to>
      <xdr:col>73</xdr:col>
      <xdr:colOff>44450</xdr:colOff>
      <xdr:row>60</xdr:row>
      <xdr:rowOff>156633</xdr:rowOff>
    </xdr:to>
    <xdr:sp macro="" textlink="">
      <xdr:nvSpPr>
        <xdr:cNvPr id="345" name="楕円 344">
          <a:extLst>
            <a:ext uri="{FF2B5EF4-FFF2-40B4-BE49-F238E27FC236}">
              <a16:creationId xmlns:a16="http://schemas.microsoft.com/office/drawing/2014/main" id="{21F78CCB-B64A-4E18-AD4A-744CD9D860AE}"/>
            </a:ext>
          </a:extLst>
        </xdr:cNvPr>
        <xdr:cNvSpPr/>
      </xdr:nvSpPr>
      <xdr:spPr>
        <a:xfrm>
          <a:off x="15240000" y="1034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166810</xdr:rowOff>
    </xdr:from>
    <xdr:ext cx="762000" cy="259045"/>
    <xdr:sp macro="" textlink="">
      <xdr:nvSpPr>
        <xdr:cNvPr id="346" name="テキスト ボックス 345">
          <a:extLst>
            <a:ext uri="{FF2B5EF4-FFF2-40B4-BE49-F238E27FC236}">
              <a16:creationId xmlns:a16="http://schemas.microsoft.com/office/drawing/2014/main" id="{4B90753C-9E94-4D76-9079-28444B0BD607}"/>
            </a:ext>
          </a:extLst>
        </xdr:cNvPr>
        <xdr:cNvSpPr txBox="1"/>
      </xdr:nvSpPr>
      <xdr:spPr>
        <a:xfrm>
          <a:off x="14909800" y="1011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50437</xdr:rowOff>
    </xdr:from>
    <xdr:to>
      <xdr:col>68</xdr:col>
      <xdr:colOff>203200</xdr:colOff>
      <xdr:row>60</xdr:row>
      <xdr:rowOff>152037</xdr:rowOff>
    </xdr:to>
    <xdr:sp macro="" textlink="">
      <xdr:nvSpPr>
        <xdr:cNvPr id="347" name="楕円 346">
          <a:extLst>
            <a:ext uri="{FF2B5EF4-FFF2-40B4-BE49-F238E27FC236}">
              <a16:creationId xmlns:a16="http://schemas.microsoft.com/office/drawing/2014/main" id="{B1C78FC4-1E72-48A5-9FB1-206A82ED0050}"/>
            </a:ext>
          </a:extLst>
        </xdr:cNvPr>
        <xdr:cNvSpPr/>
      </xdr:nvSpPr>
      <xdr:spPr>
        <a:xfrm>
          <a:off x="14351000" y="103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162214</xdr:rowOff>
    </xdr:from>
    <xdr:ext cx="762000" cy="259045"/>
    <xdr:sp macro="" textlink="">
      <xdr:nvSpPr>
        <xdr:cNvPr id="348" name="テキスト ボックス 347">
          <a:extLst>
            <a:ext uri="{FF2B5EF4-FFF2-40B4-BE49-F238E27FC236}">
              <a16:creationId xmlns:a16="http://schemas.microsoft.com/office/drawing/2014/main" id="{FD4765CE-F123-4F2E-9B96-C43C6EA86A7E}"/>
            </a:ext>
          </a:extLst>
        </xdr:cNvPr>
        <xdr:cNvSpPr txBox="1"/>
      </xdr:nvSpPr>
      <xdr:spPr>
        <a:xfrm>
          <a:off x="14020800" y="10106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76865</xdr:rowOff>
    </xdr:from>
    <xdr:to>
      <xdr:col>64</xdr:col>
      <xdr:colOff>152400</xdr:colOff>
      <xdr:row>61</xdr:row>
      <xdr:rowOff>7015</xdr:rowOff>
    </xdr:to>
    <xdr:sp macro="" textlink="">
      <xdr:nvSpPr>
        <xdr:cNvPr id="349" name="楕円 348">
          <a:extLst>
            <a:ext uri="{FF2B5EF4-FFF2-40B4-BE49-F238E27FC236}">
              <a16:creationId xmlns:a16="http://schemas.microsoft.com/office/drawing/2014/main" id="{3C28E9C6-6157-473C-B3AD-A4A50C1C2BD0}"/>
            </a:ext>
          </a:extLst>
        </xdr:cNvPr>
        <xdr:cNvSpPr/>
      </xdr:nvSpPr>
      <xdr:spPr>
        <a:xfrm>
          <a:off x="13462000" y="1036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17192</xdr:rowOff>
    </xdr:from>
    <xdr:ext cx="762000" cy="259045"/>
    <xdr:sp macro="" textlink="">
      <xdr:nvSpPr>
        <xdr:cNvPr id="350" name="テキスト ボックス 349">
          <a:extLst>
            <a:ext uri="{FF2B5EF4-FFF2-40B4-BE49-F238E27FC236}">
              <a16:creationId xmlns:a16="http://schemas.microsoft.com/office/drawing/2014/main" id="{3B4DF2C1-AAAC-478A-B4AA-15F622F94A7D}"/>
            </a:ext>
          </a:extLst>
        </xdr:cNvPr>
        <xdr:cNvSpPr txBox="1"/>
      </xdr:nvSpPr>
      <xdr:spPr>
        <a:xfrm>
          <a:off x="13131800" y="10132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76DFF3E-82DF-4EBC-8593-B5F17E6C296A}"/>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9E9A5B6E-FFAC-4C5A-AD2E-F9E8E81C3055}"/>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204E4797-2AD7-4B9C-9F33-D11635D89807}"/>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30FD9572-3216-4CD7-B04D-A0C01D935A3B}"/>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D5F88937-13F3-4FCF-B846-A8C250EF522B}"/>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D343903D-457B-4B0C-9E8F-5834F959B292}"/>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5480219B-47AA-4982-B85A-57EAE870503E}"/>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5E51FB57-3C56-425C-ADE8-519008F4970C}"/>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1C612FAE-FA87-4E43-9D13-8D1CAB64355C}"/>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66C1D789-CA20-4DD4-85C2-900780BD8291}"/>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48BDFAF9-0B41-42F2-8A45-7E0032FD3763}"/>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7BDAE57B-2596-4096-93B2-E049DEF508EC}"/>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8F81048D-25A4-4408-BEAF-9FE1CC52B65E}"/>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ポイント増加し、全国・県・類似団体を上回っているが、早期健全化基準は下回っている。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単年度の比率は前年度から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ポイント低下（単年度比率</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ポイント）したが、主な要因は、標準税収入額等や普通交付税の増により標準財政規模が増加（対前年度比＋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百万円）したためである。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今後は学校施設の建設事業や下水道事業の雨水対策に係る施設の公債費負担も重なるため、事業の峻別及び平準化を行い、当該比率を急激に悪化させないように努めていく。</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990B3AC9-502B-44C7-A232-0A20C3C80A89}"/>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31BA27C2-297F-488E-B07A-EB4944EF1E02}"/>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6B719403-2755-4812-ABE9-6E21949AED07}"/>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87A90E3A-D598-411F-A016-94A56B7BE388}"/>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2E6CD2DD-7E63-4483-B837-E36C15DF951F}"/>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7C23891F-83E2-48A1-B1DB-71B251BBAAEA}"/>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D00F57E3-AF5F-4167-AE86-0E71188F8069}"/>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3A7B96-7840-418F-8E75-A7DCF133955E}"/>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4A89861B-F047-40D0-9DE2-8E672DF2D52A}"/>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96D36DB1-6EA4-4149-B432-F8B8BB57E61D}"/>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DD783980-CE24-4733-886F-A1502560CEDD}"/>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C1EAB3C9-EF74-458A-9F64-8168BEDA0AD6}"/>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D5411D82-FBB0-4C4D-8091-B1E5B9D933EA}"/>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8A8A9DE7-79AA-432C-800E-E8A779B276BD}"/>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8" name="テキスト ボックス 377">
          <a:extLst>
            <a:ext uri="{FF2B5EF4-FFF2-40B4-BE49-F238E27FC236}">
              <a16:creationId xmlns:a16="http://schemas.microsoft.com/office/drawing/2014/main" id="{D82B51A7-6B2F-4ECD-96FE-31F354C5E8B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358CB0CB-1EE2-4A99-8FEF-A9B5B8444F19}"/>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1DBA5EA8-3D1C-46D3-A14F-B453B1B2FA7E}"/>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111881</xdr:rowOff>
    </xdr:from>
    <xdr:to>
      <xdr:col>81</xdr:col>
      <xdr:colOff>44450</xdr:colOff>
      <xdr:row>44</xdr:row>
      <xdr:rowOff>119138</xdr:rowOff>
    </xdr:to>
    <xdr:cxnSp macro="">
      <xdr:nvCxnSpPr>
        <xdr:cNvPr id="381" name="直線コネクタ 380">
          <a:extLst>
            <a:ext uri="{FF2B5EF4-FFF2-40B4-BE49-F238E27FC236}">
              <a16:creationId xmlns:a16="http://schemas.microsoft.com/office/drawing/2014/main" id="{93712F8F-A467-4481-9093-2914B6962154}"/>
            </a:ext>
          </a:extLst>
        </xdr:cNvPr>
        <xdr:cNvCxnSpPr/>
      </xdr:nvCxnSpPr>
      <xdr:spPr>
        <a:xfrm flipV="1">
          <a:off x="17018000" y="6284081"/>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91215</xdr:rowOff>
    </xdr:from>
    <xdr:ext cx="762000" cy="259045"/>
    <xdr:sp macro="" textlink="">
      <xdr:nvSpPr>
        <xdr:cNvPr id="382" name="公債費負担の状況最小値テキスト">
          <a:extLst>
            <a:ext uri="{FF2B5EF4-FFF2-40B4-BE49-F238E27FC236}">
              <a16:creationId xmlns:a16="http://schemas.microsoft.com/office/drawing/2014/main" id="{7385DF18-D8DE-4BA4-B304-F16B7B10D3F3}"/>
            </a:ext>
          </a:extLst>
        </xdr:cNvPr>
        <xdr:cNvSpPr txBox="1"/>
      </xdr:nvSpPr>
      <xdr:spPr>
        <a:xfrm>
          <a:off x="17106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119138</xdr:rowOff>
    </xdr:from>
    <xdr:to>
      <xdr:col>81</xdr:col>
      <xdr:colOff>133350</xdr:colOff>
      <xdr:row>44</xdr:row>
      <xdr:rowOff>119138</xdr:rowOff>
    </xdr:to>
    <xdr:cxnSp macro="">
      <xdr:nvCxnSpPr>
        <xdr:cNvPr id="383" name="直線コネクタ 382">
          <a:extLst>
            <a:ext uri="{FF2B5EF4-FFF2-40B4-BE49-F238E27FC236}">
              <a16:creationId xmlns:a16="http://schemas.microsoft.com/office/drawing/2014/main" id="{89677B2C-E46A-439B-A25D-FF982A6FB144}"/>
            </a:ext>
          </a:extLst>
        </xdr:cNvPr>
        <xdr:cNvCxnSpPr/>
      </xdr:nvCxnSpPr>
      <xdr:spPr>
        <a:xfrm>
          <a:off x="16929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26808</xdr:rowOff>
    </xdr:from>
    <xdr:ext cx="762000" cy="259045"/>
    <xdr:sp macro="" textlink="">
      <xdr:nvSpPr>
        <xdr:cNvPr id="384" name="公債費負担の状況最大値テキスト">
          <a:extLst>
            <a:ext uri="{FF2B5EF4-FFF2-40B4-BE49-F238E27FC236}">
              <a16:creationId xmlns:a16="http://schemas.microsoft.com/office/drawing/2014/main" id="{93E3EBFB-2B74-41FC-8190-171D1EDA8AF6}"/>
            </a:ext>
          </a:extLst>
        </xdr:cNvPr>
        <xdr:cNvSpPr txBox="1"/>
      </xdr:nvSpPr>
      <xdr:spPr>
        <a:xfrm>
          <a:off x="17106900" y="6027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111881</xdr:rowOff>
    </xdr:from>
    <xdr:to>
      <xdr:col>81</xdr:col>
      <xdr:colOff>133350</xdr:colOff>
      <xdr:row>36</xdr:row>
      <xdr:rowOff>111881</xdr:rowOff>
    </xdr:to>
    <xdr:cxnSp macro="">
      <xdr:nvCxnSpPr>
        <xdr:cNvPr id="385" name="直線コネクタ 384">
          <a:extLst>
            <a:ext uri="{FF2B5EF4-FFF2-40B4-BE49-F238E27FC236}">
              <a16:creationId xmlns:a16="http://schemas.microsoft.com/office/drawing/2014/main" id="{EC75C6D0-0E1C-4EA8-9502-18D4D3FCD5E9}"/>
            </a:ext>
          </a:extLst>
        </xdr:cNvPr>
        <xdr:cNvCxnSpPr/>
      </xdr:nvCxnSpPr>
      <xdr:spPr>
        <a:xfrm>
          <a:off x="16929100" y="6284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117324</xdr:rowOff>
    </xdr:from>
    <xdr:to>
      <xdr:col>81</xdr:col>
      <xdr:colOff>44450</xdr:colOff>
      <xdr:row>42</xdr:row>
      <xdr:rowOff>151795</xdr:rowOff>
    </xdr:to>
    <xdr:cxnSp macro="">
      <xdr:nvCxnSpPr>
        <xdr:cNvPr id="386" name="直線コネクタ 385">
          <a:extLst>
            <a:ext uri="{FF2B5EF4-FFF2-40B4-BE49-F238E27FC236}">
              <a16:creationId xmlns:a16="http://schemas.microsoft.com/office/drawing/2014/main" id="{C36893FA-48FA-4680-BA0F-324CF34FFE4C}"/>
            </a:ext>
          </a:extLst>
        </xdr:cNvPr>
        <xdr:cNvCxnSpPr/>
      </xdr:nvCxnSpPr>
      <xdr:spPr>
        <a:xfrm>
          <a:off x="16179800" y="7318224"/>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13201</xdr:rowOff>
    </xdr:from>
    <xdr:ext cx="762000" cy="259045"/>
    <xdr:sp macro="" textlink="">
      <xdr:nvSpPr>
        <xdr:cNvPr id="387" name="公債費負担の状況平均値テキスト">
          <a:extLst>
            <a:ext uri="{FF2B5EF4-FFF2-40B4-BE49-F238E27FC236}">
              <a16:creationId xmlns:a16="http://schemas.microsoft.com/office/drawing/2014/main" id="{86836932-7252-4BCB-9FC8-D95C4CC723DC}"/>
            </a:ext>
          </a:extLst>
        </xdr:cNvPr>
        <xdr:cNvSpPr txBox="1"/>
      </xdr:nvSpPr>
      <xdr:spPr>
        <a:xfrm>
          <a:off x="17106900" y="68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168124</xdr:rowOff>
    </xdr:from>
    <xdr:to>
      <xdr:col>81</xdr:col>
      <xdr:colOff>95250</xdr:colOff>
      <xdr:row>41</xdr:row>
      <xdr:rowOff>98274</xdr:rowOff>
    </xdr:to>
    <xdr:sp macro="" textlink="">
      <xdr:nvSpPr>
        <xdr:cNvPr id="388" name="フローチャート: 判断 387">
          <a:extLst>
            <a:ext uri="{FF2B5EF4-FFF2-40B4-BE49-F238E27FC236}">
              <a16:creationId xmlns:a16="http://schemas.microsoft.com/office/drawing/2014/main" id="{9B7E426B-BDA2-42FF-A3EC-95BCCEA68665}"/>
            </a:ext>
          </a:extLst>
        </xdr:cNvPr>
        <xdr:cNvSpPr/>
      </xdr:nvSpPr>
      <xdr:spPr>
        <a:xfrm>
          <a:off x="169672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139398</xdr:rowOff>
    </xdr:from>
    <xdr:to>
      <xdr:col>77</xdr:col>
      <xdr:colOff>44450</xdr:colOff>
      <xdr:row>42</xdr:row>
      <xdr:rowOff>117324</xdr:rowOff>
    </xdr:to>
    <xdr:cxnSp macro="">
      <xdr:nvCxnSpPr>
        <xdr:cNvPr id="389" name="直線コネクタ 388">
          <a:extLst>
            <a:ext uri="{FF2B5EF4-FFF2-40B4-BE49-F238E27FC236}">
              <a16:creationId xmlns:a16="http://schemas.microsoft.com/office/drawing/2014/main" id="{7CC075D5-52EA-45C6-9204-ABD51DA83B14}"/>
            </a:ext>
          </a:extLst>
        </xdr:cNvPr>
        <xdr:cNvCxnSpPr/>
      </xdr:nvCxnSpPr>
      <xdr:spPr>
        <a:xfrm>
          <a:off x="15290800" y="7168848"/>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133652</xdr:rowOff>
    </xdr:from>
    <xdr:to>
      <xdr:col>77</xdr:col>
      <xdr:colOff>95250</xdr:colOff>
      <xdr:row>41</xdr:row>
      <xdr:rowOff>63802</xdr:rowOff>
    </xdr:to>
    <xdr:sp macro="" textlink="">
      <xdr:nvSpPr>
        <xdr:cNvPr id="390" name="フローチャート: 判断 389">
          <a:extLst>
            <a:ext uri="{FF2B5EF4-FFF2-40B4-BE49-F238E27FC236}">
              <a16:creationId xmlns:a16="http://schemas.microsoft.com/office/drawing/2014/main" id="{9B53E629-FED1-43A8-B03E-3C33EC814075}"/>
            </a:ext>
          </a:extLst>
        </xdr:cNvPr>
        <xdr:cNvSpPr/>
      </xdr:nvSpPr>
      <xdr:spPr>
        <a:xfrm>
          <a:off x="16129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73979</xdr:rowOff>
    </xdr:from>
    <xdr:ext cx="736600" cy="259045"/>
    <xdr:sp macro="" textlink="">
      <xdr:nvSpPr>
        <xdr:cNvPr id="391" name="テキスト ボックス 390">
          <a:extLst>
            <a:ext uri="{FF2B5EF4-FFF2-40B4-BE49-F238E27FC236}">
              <a16:creationId xmlns:a16="http://schemas.microsoft.com/office/drawing/2014/main" id="{F152556F-BB07-46C2-A813-64CB12397D40}"/>
            </a:ext>
          </a:extLst>
        </xdr:cNvPr>
        <xdr:cNvSpPr txBox="1"/>
      </xdr:nvSpPr>
      <xdr:spPr>
        <a:xfrm>
          <a:off x="15798800" y="6760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93435</xdr:rowOff>
    </xdr:from>
    <xdr:to>
      <xdr:col>72</xdr:col>
      <xdr:colOff>203200</xdr:colOff>
      <xdr:row>41</xdr:row>
      <xdr:rowOff>139398</xdr:rowOff>
    </xdr:to>
    <xdr:cxnSp macro="">
      <xdr:nvCxnSpPr>
        <xdr:cNvPr id="392" name="直線コネクタ 391">
          <a:extLst>
            <a:ext uri="{FF2B5EF4-FFF2-40B4-BE49-F238E27FC236}">
              <a16:creationId xmlns:a16="http://schemas.microsoft.com/office/drawing/2014/main" id="{AB897F29-9958-4094-80B6-662F1CC0B9AA}"/>
            </a:ext>
          </a:extLst>
        </xdr:cNvPr>
        <xdr:cNvCxnSpPr/>
      </xdr:nvCxnSpPr>
      <xdr:spPr>
        <a:xfrm>
          <a:off x="14401800" y="7122885"/>
          <a:ext cx="88900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133652</xdr:rowOff>
    </xdr:from>
    <xdr:to>
      <xdr:col>73</xdr:col>
      <xdr:colOff>44450</xdr:colOff>
      <xdr:row>41</xdr:row>
      <xdr:rowOff>63802</xdr:rowOff>
    </xdr:to>
    <xdr:sp macro="" textlink="">
      <xdr:nvSpPr>
        <xdr:cNvPr id="393" name="フローチャート: 判断 392">
          <a:extLst>
            <a:ext uri="{FF2B5EF4-FFF2-40B4-BE49-F238E27FC236}">
              <a16:creationId xmlns:a16="http://schemas.microsoft.com/office/drawing/2014/main" id="{47D004C7-D259-44D9-92B6-D55EAFEDED4E}"/>
            </a:ext>
          </a:extLst>
        </xdr:cNvPr>
        <xdr:cNvSpPr/>
      </xdr:nvSpPr>
      <xdr:spPr>
        <a:xfrm>
          <a:off x="15240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73979</xdr:rowOff>
    </xdr:from>
    <xdr:ext cx="762000" cy="259045"/>
    <xdr:sp macro="" textlink="">
      <xdr:nvSpPr>
        <xdr:cNvPr id="394" name="テキスト ボックス 393">
          <a:extLst>
            <a:ext uri="{FF2B5EF4-FFF2-40B4-BE49-F238E27FC236}">
              <a16:creationId xmlns:a16="http://schemas.microsoft.com/office/drawing/2014/main" id="{B043EB4D-EC92-4868-8C37-226B05B077FA}"/>
            </a:ext>
          </a:extLst>
        </xdr:cNvPr>
        <xdr:cNvSpPr txBox="1"/>
      </xdr:nvSpPr>
      <xdr:spPr>
        <a:xfrm>
          <a:off x="14909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93435</xdr:rowOff>
    </xdr:from>
    <xdr:to>
      <xdr:col>68</xdr:col>
      <xdr:colOff>152400</xdr:colOff>
      <xdr:row>41</xdr:row>
      <xdr:rowOff>116417</xdr:rowOff>
    </xdr:to>
    <xdr:cxnSp macro="">
      <xdr:nvCxnSpPr>
        <xdr:cNvPr id="395" name="直線コネクタ 394">
          <a:extLst>
            <a:ext uri="{FF2B5EF4-FFF2-40B4-BE49-F238E27FC236}">
              <a16:creationId xmlns:a16="http://schemas.microsoft.com/office/drawing/2014/main" id="{0AD3B868-6ABF-4300-A3B2-0995F754FD0D}"/>
            </a:ext>
          </a:extLst>
        </xdr:cNvPr>
        <xdr:cNvCxnSpPr/>
      </xdr:nvCxnSpPr>
      <xdr:spPr>
        <a:xfrm flipV="1">
          <a:off x="13512800" y="7122885"/>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6" name="フローチャート: 判断 395">
          <a:extLst>
            <a:ext uri="{FF2B5EF4-FFF2-40B4-BE49-F238E27FC236}">
              <a16:creationId xmlns:a16="http://schemas.microsoft.com/office/drawing/2014/main" id="{C5ABEBB4-0A74-436E-AFE1-96B6E6EE5E87}"/>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16527</xdr:rowOff>
    </xdr:from>
    <xdr:ext cx="762000" cy="259045"/>
    <xdr:sp macro="" textlink="">
      <xdr:nvSpPr>
        <xdr:cNvPr id="397" name="テキスト ボックス 396">
          <a:extLst>
            <a:ext uri="{FF2B5EF4-FFF2-40B4-BE49-F238E27FC236}">
              <a16:creationId xmlns:a16="http://schemas.microsoft.com/office/drawing/2014/main" id="{D384532E-776B-4F85-A7E7-54683C60063D}"/>
            </a:ext>
          </a:extLst>
        </xdr:cNvPr>
        <xdr:cNvSpPr txBox="1"/>
      </xdr:nvSpPr>
      <xdr:spPr>
        <a:xfrm>
          <a:off x="14020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99181</xdr:rowOff>
    </xdr:from>
    <xdr:to>
      <xdr:col>64</xdr:col>
      <xdr:colOff>152400</xdr:colOff>
      <xdr:row>41</xdr:row>
      <xdr:rowOff>29331</xdr:rowOff>
    </xdr:to>
    <xdr:sp macro="" textlink="">
      <xdr:nvSpPr>
        <xdr:cNvPr id="398" name="フローチャート: 判断 397">
          <a:extLst>
            <a:ext uri="{FF2B5EF4-FFF2-40B4-BE49-F238E27FC236}">
              <a16:creationId xmlns:a16="http://schemas.microsoft.com/office/drawing/2014/main" id="{AC2470C7-EB60-4D72-BBF3-9AB6F48365B6}"/>
            </a:ext>
          </a:extLst>
        </xdr:cNvPr>
        <xdr:cNvSpPr/>
      </xdr:nvSpPr>
      <xdr:spPr>
        <a:xfrm>
          <a:off x="13462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39508</xdr:rowOff>
    </xdr:from>
    <xdr:ext cx="762000" cy="259045"/>
    <xdr:sp macro="" textlink="">
      <xdr:nvSpPr>
        <xdr:cNvPr id="399" name="テキスト ボックス 398">
          <a:extLst>
            <a:ext uri="{FF2B5EF4-FFF2-40B4-BE49-F238E27FC236}">
              <a16:creationId xmlns:a16="http://schemas.microsoft.com/office/drawing/2014/main" id="{E6566BEA-3A8E-41E6-95B2-509793AF690C}"/>
            </a:ext>
          </a:extLst>
        </xdr:cNvPr>
        <xdr:cNvSpPr txBox="1"/>
      </xdr:nvSpPr>
      <xdr:spPr>
        <a:xfrm>
          <a:off x="13131800" y="6726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339DD884-6E85-4EFF-9232-8525D9AA1D22}"/>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CFA48FDE-2944-45A7-B1E0-C26367979839}"/>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D100B5B-64D8-4438-A956-B8DAA7CA1BAC}"/>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2E6F70FE-F1A0-450F-86E1-C4B1332BE86B}"/>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F9944D45-BE99-4C14-B8DE-2B94F2EEA8A7}"/>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100995</xdr:rowOff>
    </xdr:from>
    <xdr:to>
      <xdr:col>81</xdr:col>
      <xdr:colOff>95250</xdr:colOff>
      <xdr:row>43</xdr:row>
      <xdr:rowOff>31145</xdr:rowOff>
    </xdr:to>
    <xdr:sp macro="" textlink="">
      <xdr:nvSpPr>
        <xdr:cNvPr id="405" name="楕円 404">
          <a:extLst>
            <a:ext uri="{FF2B5EF4-FFF2-40B4-BE49-F238E27FC236}">
              <a16:creationId xmlns:a16="http://schemas.microsoft.com/office/drawing/2014/main" id="{2A2E7C1F-49E9-43CE-8AFF-0D985E5D0323}"/>
            </a:ext>
          </a:extLst>
        </xdr:cNvPr>
        <xdr:cNvSpPr/>
      </xdr:nvSpPr>
      <xdr:spPr>
        <a:xfrm>
          <a:off x="16967200" y="73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73072</xdr:rowOff>
    </xdr:from>
    <xdr:ext cx="762000" cy="259045"/>
    <xdr:sp macro="" textlink="">
      <xdr:nvSpPr>
        <xdr:cNvPr id="406" name="公債費負担の状況該当値テキスト">
          <a:extLst>
            <a:ext uri="{FF2B5EF4-FFF2-40B4-BE49-F238E27FC236}">
              <a16:creationId xmlns:a16="http://schemas.microsoft.com/office/drawing/2014/main" id="{CBE4B825-7F19-48E0-A425-7F90F98357B1}"/>
            </a:ext>
          </a:extLst>
        </xdr:cNvPr>
        <xdr:cNvSpPr txBox="1"/>
      </xdr:nvSpPr>
      <xdr:spPr>
        <a:xfrm>
          <a:off x="17106900" y="727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66524</xdr:rowOff>
    </xdr:from>
    <xdr:to>
      <xdr:col>77</xdr:col>
      <xdr:colOff>95250</xdr:colOff>
      <xdr:row>42</xdr:row>
      <xdr:rowOff>168124</xdr:rowOff>
    </xdr:to>
    <xdr:sp macro="" textlink="">
      <xdr:nvSpPr>
        <xdr:cNvPr id="407" name="楕円 406">
          <a:extLst>
            <a:ext uri="{FF2B5EF4-FFF2-40B4-BE49-F238E27FC236}">
              <a16:creationId xmlns:a16="http://schemas.microsoft.com/office/drawing/2014/main" id="{8E8CA885-B635-4D01-8397-065D41D9A950}"/>
            </a:ext>
          </a:extLst>
        </xdr:cNvPr>
        <xdr:cNvSpPr/>
      </xdr:nvSpPr>
      <xdr:spPr>
        <a:xfrm>
          <a:off x="16129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152901</xdr:rowOff>
    </xdr:from>
    <xdr:ext cx="736600" cy="259045"/>
    <xdr:sp macro="" textlink="">
      <xdr:nvSpPr>
        <xdr:cNvPr id="408" name="テキスト ボックス 407">
          <a:extLst>
            <a:ext uri="{FF2B5EF4-FFF2-40B4-BE49-F238E27FC236}">
              <a16:creationId xmlns:a16="http://schemas.microsoft.com/office/drawing/2014/main" id="{BD108B74-056B-40F9-A188-14323F7A1943}"/>
            </a:ext>
          </a:extLst>
        </xdr:cNvPr>
        <xdr:cNvSpPr txBox="1"/>
      </xdr:nvSpPr>
      <xdr:spPr>
        <a:xfrm>
          <a:off x="15798800" y="7353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88598</xdr:rowOff>
    </xdr:from>
    <xdr:to>
      <xdr:col>73</xdr:col>
      <xdr:colOff>44450</xdr:colOff>
      <xdr:row>42</xdr:row>
      <xdr:rowOff>18748</xdr:rowOff>
    </xdr:to>
    <xdr:sp macro="" textlink="">
      <xdr:nvSpPr>
        <xdr:cNvPr id="409" name="楕円 408">
          <a:extLst>
            <a:ext uri="{FF2B5EF4-FFF2-40B4-BE49-F238E27FC236}">
              <a16:creationId xmlns:a16="http://schemas.microsoft.com/office/drawing/2014/main" id="{0EF3E690-68F3-4167-9E94-E2B271E4FBD8}"/>
            </a:ext>
          </a:extLst>
        </xdr:cNvPr>
        <xdr:cNvSpPr/>
      </xdr:nvSpPr>
      <xdr:spPr>
        <a:xfrm>
          <a:off x="152400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3525</xdr:rowOff>
    </xdr:from>
    <xdr:ext cx="762000" cy="259045"/>
    <xdr:sp macro="" textlink="">
      <xdr:nvSpPr>
        <xdr:cNvPr id="410" name="テキスト ボックス 409">
          <a:extLst>
            <a:ext uri="{FF2B5EF4-FFF2-40B4-BE49-F238E27FC236}">
              <a16:creationId xmlns:a16="http://schemas.microsoft.com/office/drawing/2014/main" id="{CA529431-697B-4620-95CB-6F1AABCA05C4}"/>
            </a:ext>
          </a:extLst>
        </xdr:cNvPr>
        <xdr:cNvSpPr txBox="1"/>
      </xdr:nvSpPr>
      <xdr:spPr>
        <a:xfrm>
          <a:off x="14909800" y="720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42635</xdr:rowOff>
    </xdr:from>
    <xdr:to>
      <xdr:col>68</xdr:col>
      <xdr:colOff>203200</xdr:colOff>
      <xdr:row>41</xdr:row>
      <xdr:rowOff>144235</xdr:rowOff>
    </xdr:to>
    <xdr:sp macro="" textlink="">
      <xdr:nvSpPr>
        <xdr:cNvPr id="411" name="楕円 410">
          <a:extLst>
            <a:ext uri="{FF2B5EF4-FFF2-40B4-BE49-F238E27FC236}">
              <a16:creationId xmlns:a16="http://schemas.microsoft.com/office/drawing/2014/main" id="{8C14D6B8-3D95-49F7-82CD-9F83188D3734}"/>
            </a:ext>
          </a:extLst>
        </xdr:cNvPr>
        <xdr:cNvSpPr/>
      </xdr:nvSpPr>
      <xdr:spPr>
        <a:xfrm>
          <a:off x="14351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129012</xdr:rowOff>
    </xdr:from>
    <xdr:ext cx="762000" cy="259045"/>
    <xdr:sp macro="" textlink="">
      <xdr:nvSpPr>
        <xdr:cNvPr id="412" name="テキスト ボックス 411">
          <a:extLst>
            <a:ext uri="{FF2B5EF4-FFF2-40B4-BE49-F238E27FC236}">
              <a16:creationId xmlns:a16="http://schemas.microsoft.com/office/drawing/2014/main" id="{A378196A-715D-403C-BEDE-D7DFE5B48746}"/>
            </a:ext>
          </a:extLst>
        </xdr:cNvPr>
        <xdr:cNvSpPr txBox="1"/>
      </xdr:nvSpPr>
      <xdr:spPr>
        <a:xfrm>
          <a:off x="14020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413" name="楕円 412">
          <a:extLst>
            <a:ext uri="{FF2B5EF4-FFF2-40B4-BE49-F238E27FC236}">
              <a16:creationId xmlns:a16="http://schemas.microsoft.com/office/drawing/2014/main" id="{0F300A31-A74E-4F02-A18A-375A5A0BA53F}"/>
            </a:ext>
          </a:extLst>
        </xdr:cNvPr>
        <xdr:cNvSpPr/>
      </xdr:nvSpPr>
      <xdr:spPr>
        <a:xfrm>
          <a:off x="13462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151994</xdr:rowOff>
    </xdr:from>
    <xdr:ext cx="762000" cy="259045"/>
    <xdr:sp macro="" textlink="">
      <xdr:nvSpPr>
        <xdr:cNvPr id="414" name="テキスト ボックス 413">
          <a:extLst>
            <a:ext uri="{FF2B5EF4-FFF2-40B4-BE49-F238E27FC236}">
              <a16:creationId xmlns:a16="http://schemas.microsoft.com/office/drawing/2014/main" id="{96EFD339-A808-4339-A147-58028BE94E80}"/>
            </a:ext>
          </a:extLst>
        </xdr:cNvPr>
        <xdr:cNvSpPr txBox="1"/>
      </xdr:nvSpPr>
      <xdr:spPr>
        <a:xfrm>
          <a:off x="13131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DA01CBB1-7849-4870-9F4C-F92028B1F4ED}"/>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590D1972-987E-4B22-9EC4-EB2C8E2A5EEC}"/>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C16E15F-1031-48DC-94E3-6F4209B793C9}"/>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ADFF4EF-6817-4FE4-910E-D304B8859236}"/>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9C21661-FC3D-438D-A7E3-71ACEAE1F5FB}"/>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B1E307A1-CF5A-43DC-B1C1-416C5AD07F0C}"/>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7B156C4E-4103-450F-8A13-D5CCB3F78EE4}"/>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B3BC3088-D1F3-4E7C-B3A1-D7293A25A24F}"/>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7A64402F-9F93-4ECE-A217-620545235C8A}"/>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D2C539B5-959B-40E1-9E3D-D23D7EF8716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1E652599-5308-4E8C-9ACB-C10A63E6648C}"/>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637860F-C619-4C52-BF21-E25AB035FDB3}"/>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1A96A04B-5ED6-4EE5-8ECC-E16608B6CC8D}"/>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ポイント上昇し、全国・類似団体平均を上回っているが、早期健全化基準を大幅に下回っている。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主な要因は、宇城広域連合（一部事務組合）で実施したエネルギー回収型廃棄物処理施設整備事業に係る地方債発行（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2,867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百万円）により、広域連合の地方債現在高が増加（対前年度比＋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2,843</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百万円）したことにより、一部事務組合等見込額が増加（対前年度比＋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1,857</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百万円）したためである。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学校施設建設事業を行っているが、令和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年度には旧合併特例事業債の発行限度額に到達する見込みで、今後、同事業債を活用できないため、普通建設事業の抑制や平準化の取組を行い、地方債抑制に努めていく。</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6021644E-DBA3-4F63-BDA3-C91CB9816F84}"/>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9591E211-4D54-4605-8B14-F08800A86BBB}"/>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F24EFF02-A716-4567-8E1C-E8E22B51BA0D}"/>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1" name="直線コネクタ 430">
          <a:extLst>
            <a:ext uri="{FF2B5EF4-FFF2-40B4-BE49-F238E27FC236}">
              <a16:creationId xmlns:a16="http://schemas.microsoft.com/office/drawing/2014/main" id="{E68C1A5B-132E-43F9-A54A-F2DB1FE49611}"/>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2" name="テキスト ボックス 431">
          <a:extLst>
            <a:ext uri="{FF2B5EF4-FFF2-40B4-BE49-F238E27FC236}">
              <a16:creationId xmlns:a16="http://schemas.microsoft.com/office/drawing/2014/main" id="{3984DD12-D3CF-4611-BAB7-88654B516CBE}"/>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3" name="直線コネクタ 432">
          <a:extLst>
            <a:ext uri="{FF2B5EF4-FFF2-40B4-BE49-F238E27FC236}">
              <a16:creationId xmlns:a16="http://schemas.microsoft.com/office/drawing/2014/main" id="{BF9C5151-CF91-4E4B-A7A8-E5A1431FE2FF}"/>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4" name="テキスト ボックス 433">
          <a:extLst>
            <a:ext uri="{FF2B5EF4-FFF2-40B4-BE49-F238E27FC236}">
              <a16:creationId xmlns:a16="http://schemas.microsoft.com/office/drawing/2014/main" id="{9704E102-C51A-4865-8B0F-9C301EE9F03A}"/>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5" name="直線コネクタ 434">
          <a:extLst>
            <a:ext uri="{FF2B5EF4-FFF2-40B4-BE49-F238E27FC236}">
              <a16:creationId xmlns:a16="http://schemas.microsoft.com/office/drawing/2014/main" id="{CBDB7DAA-9D12-4189-804B-BC0CB3E1828D}"/>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6" name="テキスト ボックス 435">
          <a:extLst>
            <a:ext uri="{FF2B5EF4-FFF2-40B4-BE49-F238E27FC236}">
              <a16:creationId xmlns:a16="http://schemas.microsoft.com/office/drawing/2014/main" id="{E7E4C8EB-0D4E-412F-BF79-3FE07FD6E22E}"/>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7" name="直線コネクタ 436">
          <a:extLst>
            <a:ext uri="{FF2B5EF4-FFF2-40B4-BE49-F238E27FC236}">
              <a16:creationId xmlns:a16="http://schemas.microsoft.com/office/drawing/2014/main" id="{45BA512A-012E-423E-B997-C30CC9B0D447}"/>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8" name="テキスト ボックス 437">
          <a:extLst>
            <a:ext uri="{FF2B5EF4-FFF2-40B4-BE49-F238E27FC236}">
              <a16:creationId xmlns:a16="http://schemas.microsoft.com/office/drawing/2014/main" id="{E5273FBC-78C0-44E3-85B2-CDECEAB58CF1}"/>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9" name="直線コネクタ 438">
          <a:extLst>
            <a:ext uri="{FF2B5EF4-FFF2-40B4-BE49-F238E27FC236}">
              <a16:creationId xmlns:a16="http://schemas.microsoft.com/office/drawing/2014/main" id="{B6DC91B9-C0F1-4CE5-B8CF-886B67AEC063}"/>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0" name="テキスト ボックス 439">
          <a:extLst>
            <a:ext uri="{FF2B5EF4-FFF2-40B4-BE49-F238E27FC236}">
              <a16:creationId xmlns:a16="http://schemas.microsoft.com/office/drawing/2014/main" id="{FB6FEA54-7CF5-4027-BAAA-64D4A15BF351}"/>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1" name="直線コネクタ 440">
          <a:extLst>
            <a:ext uri="{FF2B5EF4-FFF2-40B4-BE49-F238E27FC236}">
              <a16:creationId xmlns:a16="http://schemas.microsoft.com/office/drawing/2014/main" id="{500FADC5-19A9-407C-AB62-4F43E29FF50C}"/>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2" name="テキスト ボックス 441">
          <a:extLst>
            <a:ext uri="{FF2B5EF4-FFF2-40B4-BE49-F238E27FC236}">
              <a16:creationId xmlns:a16="http://schemas.microsoft.com/office/drawing/2014/main" id="{7082B65C-D61A-4E23-BBD6-B80AD40BAACE}"/>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3" name="直線コネクタ 442">
          <a:extLst>
            <a:ext uri="{FF2B5EF4-FFF2-40B4-BE49-F238E27FC236}">
              <a16:creationId xmlns:a16="http://schemas.microsoft.com/office/drawing/2014/main" id="{4C576A06-DADE-4483-AA7D-D19590EB8A12}"/>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4" name="将来負担の状況グラフ枠">
          <a:extLst>
            <a:ext uri="{FF2B5EF4-FFF2-40B4-BE49-F238E27FC236}">
              <a16:creationId xmlns:a16="http://schemas.microsoft.com/office/drawing/2014/main" id="{E419939A-6E01-4259-8F38-885ADBD84B87}"/>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37374</xdr:rowOff>
    </xdr:to>
    <xdr:cxnSp macro="">
      <xdr:nvCxnSpPr>
        <xdr:cNvPr id="445" name="直線コネクタ 444">
          <a:extLst>
            <a:ext uri="{FF2B5EF4-FFF2-40B4-BE49-F238E27FC236}">
              <a16:creationId xmlns:a16="http://schemas.microsoft.com/office/drawing/2014/main" id="{9E89FD3E-97AC-4239-B01C-9DCCDBCA7079}"/>
            </a:ext>
          </a:extLst>
        </xdr:cNvPr>
        <xdr:cNvCxnSpPr/>
      </xdr:nvCxnSpPr>
      <xdr:spPr>
        <a:xfrm flipV="1">
          <a:off x="17018000" y="2313214"/>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9451</xdr:rowOff>
    </xdr:from>
    <xdr:ext cx="762000" cy="259045"/>
    <xdr:sp macro="" textlink="">
      <xdr:nvSpPr>
        <xdr:cNvPr id="446" name="将来負担の状況最小値テキスト">
          <a:extLst>
            <a:ext uri="{FF2B5EF4-FFF2-40B4-BE49-F238E27FC236}">
              <a16:creationId xmlns:a16="http://schemas.microsoft.com/office/drawing/2014/main" id="{878C0647-939C-4DBB-8A23-0EE6B4BE7F1A}"/>
            </a:ext>
          </a:extLst>
        </xdr:cNvPr>
        <xdr:cNvSpPr txBox="1"/>
      </xdr:nvSpPr>
      <xdr:spPr>
        <a:xfrm>
          <a:off x="17106900" y="3781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37374</xdr:rowOff>
    </xdr:from>
    <xdr:to>
      <xdr:col>81</xdr:col>
      <xdr:colOff>133350</xdr:colOff>
      <xdr:row>22</xdr:row>
      <xdr:rowOff>37374</xdr:rowOff>
    </xdr:to>
    <xdr:cxnSp macro="">
      <xdr:nvCxnSpPr>
        <xdr:cNvPr id="447" name="直線コネクタ 446">
          <a:extLst>
            <a:ext uri="{FF2B5EF4-FFF2-40B4-BE49-F238E27FC236}">
              <a16:creationId xmlns:a16="http://schemas.microsoft.com/office/drawing/2014/main" id="{ACD62797-3880-4959-A744-3B145AB79188}"/>
            </a:ext>
          </a:extLst>
        </xdr:cNvPr>
        <xdr:cNvCxnSpPr/>
      </xdr:nvCxnSpPr>
      <xdr:spPr>
        <a:xfrm>
          <a:off x="16929100" y="3809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8" name="将来負担の状況最大値テキスト">
          <a:extLst>
            <a:ext uri="{FF2B5EF4-FFF2-40B4-BE49-F238E27FC236}">
              <a16:creationId xmlns:a16="http://schemas.microsoft.com/office/drawing/2014/main" id="{77ADA497-21AB-44B7-87B5-9D463DFEB46E}"/>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9" name="直線コネクタ 448">
          <a:extLst>
            <a:ext uri="{FF2B5EF4-FFF2-40B4-BE49-F238E27FC236}">
              <a16:creationId xmlns:a16="http://schemas.microsoft.com/office/drawing/2014/main" id="{6DEAAAA6-1498-4F4A-9395-58B94CFA8071}"/>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2298</xdr:rowOff>
    </xdr:from>
    <xdr:to>
      <xdr:col>81</xdr:col>
      <xdr:colOff>44450</xdr:colOff>
      <xdr:row>15</xdr:row>
      <xdr:rowOff>8043</xdr:rowOff>
    </xdr:to>
    <xdr:cxnSp macro="">
      <xdr:nvCxnSpPr>
        <xdr:cNvPr id="450" name="直線コネクタ 449">
          <a:extLst>
            <a:ext uri="{FF2B5EF4-FFF2-40B4-BE49-F238E27FC236}">
              <a16:creationId xmlns:a16="http://schemas.microsoft.com/office/drawing/2014/main" id="{B8455AE0-41AC-45E1-9EC0-E8506B178AF7}"/>
            </a:ext>
          </a:extLst>
        </xdr:cNvPr>
        <xdr:cNvCxnSpPr/>
      </xdr:nvCxnSpPr>
      <xdr:spPr>
        <a:xfrm>
          <a:off x="16179800" y="2574048"/>
          <a:ext cx="8382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51" name="将来負担の状況平均値テキスト">
          <a:extLst>
            <a:ext uri="{FF2B5EF4-FFF2-40B4-BE49-F238E27FC236}">
              <a16:creationId xmlns:a16="http://schemas.microsoft.com/office/drawing/2014/main" id="{FA8B9122-A1AF-4091-AD75-62C2BB392A7C}"/>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38160</xdr:rowOff>
    </xdr:from>
    <xdr:to>
      <xdr:col>81</xdr:col>
      <xdr:colOff>95250</xdr:colOff>
      <xdr:row>13</xdr:row>
      <xdr:rowOff>139760</xdr:rowOff>
    </xdr:to>
    <xdr:sp macro="" textlink="">
      <xdr:nvSpPr>
        <xdr:cNvPr id="452" name="フローチャート: 判断 451">
          <a:extLst>
            <a:ext uri="{FF2B5EF4-FFF2-40B4-BE49-F238E27FC236}">
              <a16:creationId xmlns:a16="http://schemas.microsoft.com/office/drawing/2014/main" id="{94779C61-544C-464E-AEB3-1D449A2BBCE8}"/>
            </a:ext>
          </a:extLst>
        </xdr:cNvPr>
        <xdr:cNvSpPr/>
      </xdr:nvSpPr>
      <xdr:spPr>
        <a:xfrm>
          <a:off x="16967200" y="226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2298</xdr:rowOff>
    </xdr:from>
    <xdr:to>
      <xdr:col>77</xdr:col>
      <xdr:colOff>44450</xdr:colOff>
      <xdr:row>15</xdr:row>
      <xdr:rowOff>4596</xdr:rowOff>
    </xdr:to>
    <xdr:cxnSp macro="">
      <xdr:nvCxnSpPr>
        <xdr:cNvPr id="453" name="直線コネクタ 452">
          <a:extLst>
            <a:ext uri="{FF2B5EF4-FFF2-40B4-BE49-F238E27FC236}">
              <a16:creationId xmlns:a16="http://schemas.microsoft.com/office/drawing/2014/main" id="{DA6936AE-CA17-41D1-972F-43553AB9B4BB}"/>
            </a:ext>
          </a:extLst>
        </xdr:cNvPr>
        <xdr:cNvCxnSpPr/>
      </xdr:nvCxnSpPr>
      <xdr:spPr>
        <a:xfrm flipV="1">
          <a:off x="15290800" y="2574048"/>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79526</xdr:rowOff>
    </xdr:from>
    <xdr:to>
      <xdr:col>77</xdr:col>
      <xdr:colOff>95250</xdr:colOff>
      <xdr:row>14</xdr:row>
      <xdr:rowOff>9676</xdr:rowOff>
    </xdr:to>
    <xdr:sp macro="" textlink="">
      <xdr:nvSpPr>
        <xdr:cNvPr id="454" name="フローチャート: 判断 453">
          <a:extLst>
            <a:ext uri="{FF2B5EF4-FFF2-40B4-BE49-F238E27FC236}">
              <a16:creationId xmlns:a16="http://schemas.microsoft.com/office/drawing/2014/main" id="{0AD842D2-F32F-4076-A938-6201BBDA2B13}"/>
            </a:ext>
          </a:extLst>
        </xdr:cNvPr>
        <xdr:cNvSpPr/>
      </xdr:nvSpPr>
      <xdr:spPr>
        <a:xfrm>
          <a:off x="16129000" y="23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19853</xdr:rowOff>
    </xdr:from>
    <xdr:ext cx="736600" cy="259045"/>
    <xdr:sp macro="" textlink="">
      <xdr:nvSpPr>
        <xdr:cNvPr id="455" name="テキスト ボックス 454">
          <a:extLst>
            <a:ext uri="{FF2B5EF4-FFF2-40B4-BE49-F238E27FC236}">
              <a16:creationId xmlns:a16="http://schemas.microsoft.com/office/drawing/2014/main" id="{92909D5B-F7F2-411B-9BA5-04BAA232596E}"/>
            </a:ext>
          </a:extLst>
        </xdr:cNvPr>
        <xdr:cNvSpPr txBox="1"/>
      </xdr:nvSpPr>
      <xdr:spPr>
        <a:xfrm>
          <a:off x="15798800" y="207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86421</xdr:rowOff>
    </xdr:from>
    <xdr:to>
      <xdr:col>72</xdr:col>
      <xdr:colOff>203200</xdr:colOff>
      <xdr:row>15</xdr:row>
      <xdr:rowOff>4596</xdr:rowOff>
    </xdr:to>
    <xdr:cxnSp macro="">
      <xdr:nvCxnSpPr>
        <xdr:cNvPr id="456" name="直線コネクタ 455">
          <a:extLst>
            <a:ext uri="{FF2B5EF4-FFF2-40B4-BE49-F238E27FC236}">
              <a16:creationId xmlns:a16="http://schemas.microsoft.com/office/drawing/2014/main" id="{8C7CD8D3-9D89-4E47-B814-0A6403B6999D}"/>
            </a:ext>
          </a:extLst>
        </xdr:cNvPr>
        <xdr:cNvCxnSpPr/>
      </xdr:nvCxnSpPr>
      <xdr:spPr>
        <a:xfrm>
          <a:off x="14401800" y="2486721"/>
          <a:ext cx="889000" cy="8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80433</xdr:rowOff>
    </xdr:from>
    <xdr:to>
      <xdr:col>73</xdr:col>
      <xdr:colOff>44450</xdr:colOff>
      <xdr:row>15</xdr:row>
      <xdr:rowOff>10583</xdr:rowOff>
    </xdr:to>
    <xdr:sp macro="" textlink="">
      <xdr:nvSpPr>
        <xdr:cNvPr id="457" name="フローチャート: 判断 456">
          <a:extLst>
            <a:ext uri="{FF2B5EF4-FFF2-40B4-BE49-F238E27FC236}">
              <a16:creationId xmlns:a16="http://schemas.microsoft.com/office/drawing/2014/main" id="{F9BD2BC6-07E0-4F4A-A5CF-153D75CCE648}"/>
            </a:ext>
          </a:extLst>
        </xdr:cNvPr>
        <xdr:cNvSpPr/>
      </xdr:nvSpPr>
      <xdr:spPr>
        <a:xfrm>
          <a:off x="15240000" y="248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20760</xdr:rowOff>
    </xdr:from>
    <xdr:ext cx="762000" cy="259045"/>
    <xdr:sp macro="" textlink="">
      <xdr:nvSpPr>
        <xdr:cNvPr id="458" name="テキスト ボックス 457">
          <a:extLst>
            <a:ext uri="{FF2B5EF4-FFF2-40B4-BE49-F238E27FC236}">
              <a16:creationId xmlns:a16="http://schemas.microsoft.com/office/drawing/2014/main" id="{609FA9F8-5E7F-4CA1-819F-C2753A25DC96}"/>
            </a:ext>
          </a:extLst>
        </xdr:cNvPr>
        <xdr:cNvSpPr txBox="1"/>
      </xdr:nvSpPr>
      <xdr:spPr>
        <a:xfrm>
          <a:off x="14909800" y="224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13</xdr:row>
      <xdr:rowOff>107345</xdr:rowOff>
    </xdr:from>
    <xdr:to>
      <xdr:col>68</xdr:col>
      <xdr:colOff>152400</xdr:colOff>
      <xdr:row>14</xdr:row>
      <xdr:rowOff>86421</xdr:rowOff>
    </xdr:to>
    <xdr:cxnSp macro="">
      <xdr:nvCxnSpPr>
        <xdr:cNvPr id="459" name="直線コネクタ 458">
          <a:extLst>
            <a:ext uri="{FF2B5EF4-FFF2-40B4-BE49-F238E27FC236}">
              <a16:creationId xmlns:a16="http://schemas.microsoft.com/office/drawing/2014/main" id="{578CCA35-BA42-4C97-8165-877BF584904D}"/>
            </a:ext>
          </a:extLst>
        </xdr:cNvPr>
        <xdr:cNvCxnSpPr/>
      </xdr:nvCxnSpPr>
      <xdr:spPr>
        <a:xfrm>
          <a:off x="13512800" y="2336195"/>
          <a:ext cx="889000" cy="15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10100</xdr:rowOff>
    </xdr:from>
    <xdr:to>
      <xdr:col>68</xdr:col>
      <xdr:colOff>203200</xdr:colOff>
      <xdr:row>15</xdr:row>
      <xdr:rowOff>111700</xdr:rowOff>
    </xdr:to>
    <xdr:sp macro="" textlink="">
      <xdr:nvSpPr>
        <xdr:cNvPr id="460" name="フローチャート: 判断 459">
          <a:extLst>
            <a:ext uri="{FF2B5EF4-FFF2-40B4-BE49-F238E27FC236}">
              <a16:creationId xmlns:a16="http://schemas.microsoft.com/office/drawing/2014/main" id="{95DC1623-0E42-44C1-BBDD-5F060C670953}"/>
            </a:ext>
          </a:extLst>
        </xdr:cNvPr>
        <xdr:cNvSpPr/>
      </xdr:nvSpPr>
      <xdr:spPr>
        <a:xfrm>
          <a:off x="14351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96477</xdr:rowOff>
    </xdr:from>
    <xdr:ext cx="762000" cy="259045"/>
    <xdr:sp macro="" textlink="">
      <xdr:nvSpPr>
        <xdr:cNvPr id="461" name="テキスト ボックス 460">
          <a:extLst>
            <a:ext uri="{FF2B5EF4-FFF2-40B4-BE49-F238E27FC236}">
              <a16:creationId xmlns:a16="http://schemas.microsoft.com/office/drawing/2014/main" id="{DDA48CE3-85E0-4F40-81FF-AFA8689B5FB5}"/>
            </a:ext>
          </a:extLst>
        </xdr:cNvPr>
        <xdr:cNvSpPr txBox="1"/>
      </xdr:nvSpPr>
      <xdr:spPr>
        <a:xfrm>
          <a:off x="14020800" y="26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122948</xdr:rowOff>
    </xdr:from>
    <xdr:to>
      <xdr:col>64</xdr:col>
      <xdr:colOff>152400</xdr:colOff>
      <xdr:row>15</xdr:row>
      <xdr:rowOff>53098</xdr:rowOff>
    </xdr:to>
    <xdr:sp macro="" textlink="">
      <xdr:nvSpPr>
        <xdr:cNvPr id="462" name="フローチャート: 判断 461">
          <a:extLst>
            <a:ext uri="{FF2B5EF4-FFF2-40B4-BE49-F238E27FC236}">
              <a16:creationId xmlns:a16="http://schemas.microsoft.com/office/drawing/2014/main" id="{8D4549C6-5E43-4F92-B497-DE87507D4F83}"/>
            </a:ext>
          </a:extLst>
        </xdr:cNvPr>
        <xdr:cNvSpPr/>
      </xdr:nvSpPr>
      <xdr:spPr>
        <a:xfrm>
          <a:off x="13462000" y="252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37875</xdr:rowOff>
    </xdr:from>
    <xdr:ext cx="762000" cy="259045"/>
    <xdr:sp macro="" textlink="">
      <xdr:nvSpPr>
        <xdr:cNvPr id="463" name="テキスト ボックス 462">
          <a:extLst>
            <a:ext uri="{FF2B5EF4-FFF2-40B4-BE49-F238E27FC236}">
              <a16:creationId xmlns:a16="http://schemas.microsoft.com/office/drawing/2014/main" id="{EB089FD3-8A2F-484D-84A8-C3759FB3F1EF}"/>
            </a:ext>
          </a:extLst>
        </xdr:cNvPr>
        <xdr:cNvSpPr txBox="1"/>
      </xdr:nvSpPr>
      <xdr:spPr>
        <a:xfrm>
          <a:off x="13131800" y="260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FD839F48-B29B-4D03-96C8-54D15A9087AF}"/>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E0E10971-E8CE-4536-A5FE-6F0D4E5F78D1}"/>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5608302-58E1-4D57-AF97-BE5EDE5D1AB9}"/>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75DEED67-0E6F-48FE-9A29-B80962F47CFE}"/>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CD5E88E7-5111-47CB-B98A-408051129EE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128693</xdr:rowOff>
    </xdr:from>
    <xdr:to>
      <xdr:col>81</xdr:col>
      <xdr:colOff>95250</xdr:colOff>
      <xdr:row>15</xdr:row>
      <xdr:rowOff>58843</xdr:rowOff>
    </xdr:to>
    <xdr:sp macro="" textlink="">
      <xdr:nvSpPr>
        <xdr:cNvPr id="469" name="楕円 468">
          <a:extLst>
            <a:ext uri="{FF2B5EF4-FFF2-40B4-BE49-F238E27FC236}">
              <a16:creationId xmlns:a16="http://schemas.microsoft.com/office/drawing/2014/main" id="{F420FDD0-9DE7-47D7-9458-EB576D9C88BB}"/>
            </a:ext>
          </a:extLst>
        </xdr:cNvPr>
        <xdr:cNvSpPr/>
      </xdr:nvSpPr>
      <xdr:spPr>
        <a:xfrm>
          <a:off x="16967200" y="252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100770</xdr:rowOff>
    </xdr:from>
    <xdr:ext cx="762000" cy="259045"/>
    <xdr:sp macro="" textlink="">
      <xdr:nvSpPr>
        <xdr:cNvPr id="470" name="将来負担の状況該当値テキスト">
          <a:extLst>
            <a:ext uri="{FF2B5EF4-FFF2-40B4-BE49-F238E27FC236}">
              <a16:creationId xmlns:a16="http://schemas.microsoft.com/office/drawing/2014/main" id="{D10A94D7-0A2B-4BAE-A064-9CF6EF92E2CA}"/>
            </a:ext>
          </a:extLst>
        </xdr:cNvPr>
        <xdr:cNvSpPr txBox="1"/>
      </xdr:nvSpPr>
      <xdr:spPr>
        <a:xfrm>
          <a:off x="17106900" y="2501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122948</xdr:rowOff>
    </xdr:from>
    <xdr:to>
      <xdr:col>77</xdr:col>
      <xdr:colOff>95250</xdr:colOff>
      <xdr:row>15</xdr:row>
      <xdr:rowOff>53098</xdr:rowOff>
    </xdr:to>
    <xdr:sp macro="" textlink="">
      <xdr:nvSpPr>
        <xdr:cNvPr id="471" name="楕円 470">
          <a:extLst>
            <a:ext uri="{FF2B5EF4-FFF2-40B4-BE49-F238E27FC236}">
              <a16:creationId xmlns:a16="http://schemas.microsoft.com/office/drawing/2014/main" id="{4304F92C-B97B-4528-A9D4-7527237F7F25}"/>
            </a:ext>
          </a:extLst>
        </xdr:cNvPr>
        <xdr:cNvSpPr/>
      </xdr:nvSpPr>
      <xdr:spPr>
        <a:xfrm>
          <a:off x="16129000" y="252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37875</xdr:rowOff>
    </xdr:from>
    <xdr:ext cx="736600" cy="259045"/>
    <xdr:sp macro="" textlink="">
      <xdr:nvSpPr>
        <xdr:cNvPr id="472" name="テキスト ボックス 471">
          <a:extLst>
            <a:ext uri="{FF2B5EF4-FFF2-40B4-BE49-F238E27FC236}">
              <a16:creationId xmlns:a16="http://schemas.microsoft.com/office/drawing/2014/main" id="{D855B5CC-5C8C-43E0-812B-40E4BA660B76}"/>
            </a:ext>
          </a:extLst>
        </xdr:cNvPr>
        <xdr:cNvSpPr txBox="1"/>
      </xdr:nvSpPr>
      <xdr:spPr>
        <a:xfrm>
          <a:off x="15798800" y="2609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125246</xdr:rowOff>
    </xdr:from>
    <xdr:to>
      <xdr:col>73</xdr:col>
      <xdr:colOff>44450</xdr:colOff>
      <xdr:row>15</xdr:row>
      <xdr:rowOff>55396</xdr:rowOff>
    </xdr:to>
    <xdr:sp macro="" textlink="">
      <xdr:nvSpPr>
        <xdr:cNvPr id="473" name="楕円 472">
          <a:extLst>
            <a:ext uri="{FF2B5EF4-FFF2-40B4-BE49-F238E27FC236}">
              <a16:creationId xmlns:a16="http://schemas.microsoft.com/office/drawing/2014/main" id="{58C4FF5A-EE10-4FF8-BEB7-FE2FF9FE2347}"/>
            </a:ext>
          </a:extLst>
        </xdr:cNvPr>
        <xdr:cNvSpPr/>
      </xdr:nvSpPr>
      <xdr:spPr>
        <a:xfrm>
          <a:off x="15240000" y="252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40173</xdr:rowOff>
    </xdr:from>
    <xdr:ext cx="762000" cy="259045"/>
    <xdr:sp macro="" textlink="">
      <xdr:nvSpPr>
        <xdr:cNvPr id="474" name="テキスト ボックス 473">
          <a:extLst>
            <a:ext uri="{FF2B5EF4-FFF2-40B4-BE49-F238E27FC236}">
              <a16:creationId xmlns:a16="http://schemas.microsoft.com/office/drawing/2014/main" id="{85510CE9-6944-4F19-932B-7DEF38FFC329}"/>
            </a:ext>
          </a:extLst>
        </xdr:cNvPr>
        <xdr:cNvSpPr txBox="1"/>
      </xdr:nvSpPr>
      <xdr:spPr>
        <a:xfrm>
          <a:off x="14909800" y="261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35621</xdr:rowOff>
    </xdr:from>
    <xdr:to>
      <xdr:col>68</xdr:col>
      <xdr:colOff>203200</xdr:colOff>
      <xdr:row>14</xdr:row>
      <xdr:rowOff>137221</xdr:rowOff>
    </xdr:to>
    <xdr:sp macro="" textlink="">
      <xdr:nvSpPr>
        <xdr:cNvPr id="475" name="楕円 474">
          <a:extLst>
            <a:ext uri="{FF2B5EF4-FFF2-40B4-BE49-F238E27FC236}">
              <a16:creationId xmlns:a16="http://schemas.microsoft.com/office/drawing/2014/main" id="{46BDC7C3-1D57-41BA-837D-F68D9496AADB}"/>
            </a:ext>
          </a:extLst>
        </xdr:cNvPr>
        <xdr:cNvSpPr/>
      </xdr:nvSpPr>
      <xdr:spPr>
        <a:xfrm>
          <a:off x="14351000" y="243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147398</xdr:rowOff>
    </xdr:from>
    <xdr:ext cx="762000" cy="259045"/>
    <xdr:sp macro="" textlink="">
      <xdr:nvSpPr>
        <xdr:cNvPr id="476" name="テキスト ボックス 475">
          <a:extLst>
            <a:ext uri="{FF2B5EF4-FFF2-40B4-BE49-F238E27FC236}">
              <a16:creationId xmlns:a16="http://schemas.microsoft.com/office/drawing/2014/main" id="{7FEB06CF-212C-426D-8EDC-3E5D99DC310F}"/>
            </a:ext>
          </a:extLst>
        </xdr:cNvPr>
        <xdr:cNvSpPr txBox="1"/>
      </xdr:nvSpPr>
      <xdr:spPr>
        <a:xfrm>
          <a:off x="14020800" y="2204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56545</xdr:rowOff>
    </xdr:from>
    <xdr:to>
      <xdr:col>64</xdr:col>
      <xdr:colOff>152400</xdr:colOff>
      <xdr:row>13</xdr:row>
      <xdr:rowOff>158145</xdr:rowOff>
    </xdr:to>
    <xdr:sp macro="" textlink="">
      <xdr:nvSpPr>
        <xdr:cNvPr id="477" name="楕円 476">
          <a:extLst>
            <a:ext uri="{FF2B5EF4-FFF2-40B4-BE49-F238E27FC236}">
              <a16:creationId xmlns:a16="http://schemas.microsoft.com/office/drawing/2014/main" id="{29A428AE-2FF0-4184-8534-EDC1DBF36BDC}"/>
            </a:ext>
          </a:extLst>
        </xdr:cNvPr>
        <xdr:cNvSpPr/>
      </xdr:nvSpPr>
      <xdr:spPr>
        <a:xfrm>
          <a:off x="13462000" y="228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168322</xdr:rowOff>
    </xdr:from>
    <xdr:ext cx="762000" cy="259045"/>
    <xdr:sp macro="" textlink="">
      <xdr:nvSpPr>
        <xdr:cNvPr id="478" name="テキスト ボックス 477">
          <a:extLst>
            <a:ext uri="{FF2B5EF4-FFF2-40B4-BE49-F238E27FC236}">
              <a16:creationId xmlns:a16="http://schemas.microsoft.com/office/drawing/2014/main" id="{95924145-46C7-4E59-A66C-800F9F63C6A3}"/>
            </a:ext>
          </a:extLst>
        </xdr:cNvPr>
        <xdr:cNvSpPr txBox="1"/>
      </xdr:nvSpPr>
      <xdr:spPr>
        <a:xfrm>
          <a:off x="13131800" y="2054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7F5824CF-AF8A-4074-80D3-F5F80F0CA725}"/>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3DA74CC4-1B0C-4C89-84C2-4DE02C2BFA24}"/>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F0F94571-0154-465C-BFA4-B347DB46AAD2}"/>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217FCF32-3CAA-4149-BDBB-0EDB6CA1B35E}"/>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DD6B7327-2107-4FC9-AF15-3E664A2AC054}"/>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84D582EE-0D08-427B-A813-1D6D7A175B4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E3F09FFA-94B5-407C-BA63-E489A5028691}"/>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69AF7B3D-5124-4782-BE1D-A50AA3C9569F}"/>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B7560523-35F4-42EF-929D-E752FF0673AB}"/>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7120BEFD-387B-46A6-8047-750ED756DEBB}"/>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9A0698E0-10BF-4D23-8E3E-674ABBC118A2}"/>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56,956
56,115
188.67
37,320,736
35,741,796
961,914
18,292,778
41,291,862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9BDAC08E-2847-40F4-A79F-764564976FD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19239D9F-B023-4835-BE2D-411FA7ADAA1F}"/>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58EC202F-5950-4C39-AF1E-8F5CA9DAEB12}"/>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CB06CAD9-9461-4AA8-8A96-C798CCFF79B4}"/>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F90859CB-AD84-4AA4-8967-DBE099F40B06}"/>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6AD1FE98-8B62-4342-9A52-8F5E057F8B5F}"/>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65E85A95-6733-48D9-B937-B4E606A05D0E}"/>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F78DC8EE-A8D8-4284-B51F-96AD38C80F8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4DAFE68B-D13A-4788-89FD-FC94CB5582E4}"/>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94848774-E8FB-4A0B-AC42-2E20DB9851A1}"/>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BDCF44C4-74A3-4D9B-A7BB-7B98CCA47B95}"/>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F68B6BC2-60BA-4E38-882C-3133B81C61CC}"/>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CB18EFD1-BBDA-464B-A563-D85948C57D57}"/>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557063B8-5148-4B39-A4B1-CDD26363E12F}"/>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4E9CF12B-1137-4293-B873-38085C370278}"/>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805AB80F-CF24-4F41-814C-F12702454512}"/>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7193D4EA-BFAE-45CB-8FBB-F2D1D6DF7BE1}"/>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16687BC6-B5BC-408D-B8FC-018F8D273A8D}"/>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A22C24FC-5534-4E02-B95C-16EA1E95C41E}"/>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FC8F7D42-0A3E-48CD-8E7C-1CD91C457D06}"/>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BB64BA37-AF76-4359-989B-CD8E7418035C}"/>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591A028A-9CB7-467A-9AB5-A412727C3F9B}"/>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838FC5CE-AA70-4A02-A1C5-3742EB96F25C}"/>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F2E8825F-AD98-4BBE-AD6A-E301B2ABA387}"/>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31183015-3075-46FF-9ECA-C94BB4C6E96C}"/>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A23593BD-45C6-4D23-A643-61F30953237D}"/>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B1AD7CD7-EBA4-4F7A-8C84-2F82AC9CC918}"/>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519AA0EC-BDF0-42B5-B375-B6CF3850CE52}"/>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A3B18760-998D-475C-9967-E53739FC7CB1}"/>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20B0E3F9-7A7F-4C66-9139-3ADFAD06B7E5}"/>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2F58A1E4-7FD2-4F10-BB1D-47F1EDDE6922}"/>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505F208A-D53D-4275-93F4-7ACD684FE12B}"/>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ポイント減少し、全国・県・類似団体を下回っている。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主な要因は、地方公務員の定年退職の引上げに伴い、令和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年度は定年退職者が発生しない年度であり、退職手当組合負担金が減少したこと等から経常一般人件費総額は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3,276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百万円（対前年度比▲</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174</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百万円）となった。</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今後は、事業の民間委託等による業務効率化を図り、住民サービスの低下させることなく適切な定員管理に努めていく。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EA585596-053C-42FC-ACD0-E07945F9BBEE}"/>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2274F775-A8D5-44B9-9A79-35D503C29D37}"/>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FC6EADCF-1298-4AC5-AC5D-59B1ACAF6C3F}"/>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61625158-D9E3-4814-B80D-B7B0AC751ABA}"/>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89C6432A-3654-4FAF-80A1-F41BA4ACEDCC}"/>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87E810CE-781F-4084-A7EB-D83B744E3262}"/>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AE56F530-9FEA-47E5-8948-B2F07C67E09C}"/>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DB613083-8D09-4083-8055-058DB10DD4BB}"/>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A24AC830-4831-422A-ABC1-FB1702A9AC5F}"/>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D80FE08B-523A-4B5F-A40A-13F7A857A81D}"/>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AA0D6C02-D2D5-4268-B261-0C188300F19E}"/>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8EEC2964-FFA8-4F22-8BBF-1F387D98B02F}"/>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F19C523E-D718-48EB-A5A6-85A60B52E9C1}"/>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11F3FB9D-603D-4064-A719-5C88802D1E71}"/>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1A95601F-DE25-4C2F-B0B9-72783B0F332E}"/>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BD3D8987-FC5B-469B-8701-6BB763628A9F}"/>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85090</xdr:rowOff>
    </xdr:from>
    <xdr:to>
      <xdr:col>24</xdr:col>
      <xdr:colOff>25400</xdr:colOff>
      <xdr:row>40</xdr:row>
      <xdr:rowOff>81280</xdr:rowOff>
    </xdr:to>
    <xdr:cxnSp macro="">
      <xdr:nvCxnSpPr>
        <xdr:cNvPr id="61" name="直線コネクタ 60">
          <a:extLst>
            <a:ext uri="{FF2B5EF4-FFF2-40B4-BE49-F238E27FC236}">
              <a16:creationId xmlns:a16="http://schemas.microsoft.com/office/drawing/2014/main" id="{C3AF1CE1-A63B-40A2-A5B9-2DFE6AC61C56}"/>
            </a:ext>
          </a:extLst>
        </xdr:cNvPr>
        <xdr:cNvCxnSpPr/>
      </xdr:nvCxnSpPr>
      <xdr:spPr>
        <a:xfrm flipV="1">
          <a:off x="4826000" y="57429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53357</xdr:rowOff>
    </xdr:from>
    <xdr:ext cx="762000" cy="259045"/>
    <xdr:sp macro="" textlink="">
      <xdr:nvSpPr>
        <xdr:cNvPr id="62" name="人件費最小値テキスト">
          <a:extLst>
            <a:ext uri="{FF2B5EF4-FFF2-40B4-BE49-F238E27FC236}">
              <a16:creationId xmlns:a16="http://schemas.microsoft.com/office/drawing/2014/main" id="{F2FF78BB-B1AC-4514-855B-A340AA2D25A1}"/>
            </a:ext>
          </a:extLst>
        </xdr:cNvPr>
        <xdr:cNvSpPr txBox="1"/>
      </xdr:nvSpPr>
      <xdr:spPr>
        <a:xfrm>
          <a:off x="4914900" y="691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81280</xdr:rowOff>
    </xdr:from>
    <xdr:to>
      <xdr:col>24</xdr:col>
      <xdr:colOff>114300</xdr:colOff>
      <xdr:row>40</xdr:row>
      <xdr:rowOff>81280</xdr:rowOff>
    </xdr:to>
    <xdr:cxnSp macro="">
      <xdr:nvCxnSpPr>
        <xdr:cNvPr id="63" name="直線コネクタ 62">
          <a:extLst>
            <a:ext uri="{FF2B5EF4-FFF2-40B4-BE49-F238E27FC236}">
              <a16:creationId xmlns:a16="http://schemas.microsoft.com/office/drawing/2014/main" id="{72F99510-3138-4A58-838A-2E63E5DE47CD}"/>
            </a:ext>
          </a:extLst>
        </xdr:cNvPr>
        <xdr:cNvCxnSpPr/>
      </xdr:nvCxnSpPr>
      <xdr:spPr>
        <a:xfrm>
          <a:off x="4737100" y="693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17</xdr:rowOff>
    </xdr:from>
    <xdr:ext cx="762000" cy="259045"/>
    <xdr:sp macro="" textlink="">
      <xdr:nvSpPr>
        <xdr:cNvPr id="64" name="人件費最大値テキスト">
          <a:extLst>
            <a:ext uri="{FF2B5EF4-FFF2-40B4-BE49-F238E27FC236}">
              <a16:creationId xmlns:a16="http://schemas.microsoft.com/office/drawing/2014/main" id="{236F7ECB-1D44-4558-943D-51E7902A87D6}"/>
            </a:ext>
          </a:extLst>
        </xdr:cNvPr>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85090</xdr:rowOff>
    </xdr:from>
    <xdr:to>
      <xdr:col>24</xdr:col>
      <xdr:colOff>114300</xdr:colOff>
      <xdr:row>33</xdr:row>
      <xdr:rowOff>85090</xdr:rowOff>
    </xdr:to>
    <xdr:cxnSp macro="">
      <xdr:nvCxnSpPr>
        <xdr:cNvPr id="65" name="直線コネクタ 64">
          <a:extLst>
            <a:ext uri="{FF2B5EF4-FFF2-40B4-BE49-F238E27FC236}">
              <a16:creationId xmlns:a16="http://schemas.microsoft.com/office/drawing/2014/main" id="{78437764-2660-42DE-986A-594D53C94B42}"/>
            </a:ext>
          </a:extLst>
        </xdr:cNvPr>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35560</xdr:rowOff>
    </xdr:from>
    <xdr:to>
      <xdr:col>24</xdr:col>
      <xdr:colOff>25400</xdr:colOff>
      <xdr:row>34</xdr:row>
      <xdr:rowOff>119380</xdr:rowOff>
    </xdr:to>
    <xdr:cxnSp macro="">
      <xdr:nvCxnSpPr>
        <xdr:cNvPr id="66" name="直線コネクタ 65">
          <a:extLst>
            <a:ext uri="{FF2B5EF4-FFF2-40B4-BE49-F238E27FC236}">
              <a16:creationId xmlns:a16="http://schemas.microsoft.com/office/drawing/2014/main" id="{7F667E70-6B29-420A-9BBF-E7CDB00E51A1}"/>
            </a:ext>
          </a:extLst>
        </xdr:cNvPr>
        <xdr:cNvCxnSpPr/>
      </xdr:nvCxnSpPr>
      <xdr:spPr>
        <a:xfrm flipV="1">
          <a:off x="3987800" y="58648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78757</xdr:rowOff>
    </xdr:from>
    <xdr:ext cx="762000" cy="259045"/>
    <xdr:sp macro="" textlink="">
      <xdr:nvSpPr>
        <xdr:cNvPr id="67" name="人件費平均値テキスト">
          <a:extLst>
            <a:ext uri="{FF2B5EF4-FFF2-40B4-BE49-F238E27FC236}">
              <a16:creationId xmlns:a16="http://schemas.microsoft.com/office/drawing/2014/main" id="{0B99A5CC-F2A9-458E-8C55-F7A2B0617908}"/>
            </a:ext>
          </a:extLst>
        </xdr:cNvPr>
        <xdr:cNvSpPr txBox="1"/>
      </xdr:nvSpPr>
      <xdr:spPr>
        <a:xfrm>
          <a:off x="4914900" y="6250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68" name="フローチャート: 判断 67">
          <a:extLst>
            <a:ext uri="{FF2B5EF4-FFF2-40B4-BE49-F238E27FC236}">
              <a16:creationId xmlns:a16="http://schemas.microsoft.com/office/drawing/2014/main" id="{FBC13DA1-8B2A-47C9-8E51-67997CF5F4F9}"/>
            </a:ext>
          </a:extLst>
        </xdr:cNvPr>
        <xdr:cNvSpPr/>
      </xdr:nvSpPr>
      <xdr:spPr>
        <a:xfrm>
          <a:off x="4775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119380</xdr:rowOff>
    </xdr:from>
    <xdr:to>
      <xdr:col>19</xdr:col>
      <xdr:colOff>187325</xdr:colOff>
      <xdr:row>35</xdr:row>
      <xdr:rowOff>62230</xdr:rowOff>
    </xdr:to>
    <xdr:cxnSp macro="">
      <xdr:nvCxnSpPr>
        <xdr:cNvPr id="69" name="直線コネクタ 68">
          <a:extLst>
            <a:ext uri="{FF2B5EF4-FFF2-40B4-BE49-F238E27FC236}">
              <a16:creationId xmlns:a16="http://schemas.microsoft.com/office/drawing/2014/main" id="{AFAD8B52-31BC-4094-A113-553F56E91AF9}"/>
            </a:ext>
          </a:extLst>
        </xdr:cNvPr>
        <xdr:cNvCxnSpPr/>
      </xdr:nvCxnSpPr>
      <xdr:spPr>
        <a:xfrm flipV="1">
          <a:off x="3098800" y="59486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1298ACF8-DC13-4261-B303-A9F36777C38F}"/>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71" name="テキスト ボックス 70">
          <a:extLst>
            <a:ext uri="{FF2B5EF4-FFF2-40B4-BE49-F238E27FC236}">
              <a16:creationId xmlns:a16="http://schemas.microsoft.com/office/drawing/2014/main" id="{27C57C4E-17EB-470E-A8F6-33F57D78931D}"/>
            </a:ext>
          </a:extLst>
        </xdr:cNvPr>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62230</xdr:rowOff>
    </xdr:from>
    <xdr:to>
      <xdr:col>15</xdr:col>
      <xdr:colOff>98425</xdr:colOff>
      <xdr:row>36</xdr:row>
      <xdr:rowOff>12700</xdr:rowOff>
    </xdr:to>
    <xdr:cxnSp macro="">
      <xdr:nvCxnSpPr>
        <xdr:cNvPr id="72" name="直線コネクタ 71">
          <a:extLst>
            <a:ext uri="{FF2B5EF4-FFF2-40B4-BE49-F238E27FC236}">
              <a16:creationId xmlns:a16="http://schemas.microsoft.com/office/drawing/2014/main" id="{31E50340-B049-435D-9AA7-B7BE84329635}"/>
            </a:ext>
          </a:extLst>
        </xdr:cNvPr>
        <xdr:cNvCxnSpPr/>
      </xdr:nvCxnSpPr>
      <xdr:spPr>
        <a:xfrm flipV="1">
          <a:off x="2209800" y="606298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a:extLst>
            <a:ext uri="{FF2B5EF4-FFF2-40B4-BE49-F238E27FC236}">
              <a16:creationId xmlns:a16="http://schemas.microsoft.com/office/drawing/2014/main" id="{2369F48E-6433-4D81-836E-CCEDD0CF936C}"/>
            </a:ext>
          </a:extLst>
        </xdr:cNvPr>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147337</xdr:rowOff>
    </xdr:from>
    <xdr:ext cx="762000" cy="259045"/>
    <xdr:sp macro="" textlink="">
      <xdr:nvSpPr>
        <xdr:cNvPr id="74" name="テキスト ボックス 73">
          <a:extLst>
            <a:ext uri="{FF2B5EF4-FFF2-40B4-BE49-F238E27FC236}">
              <a16:creationId xmlns:a16="http://schemas.microsoft.com/office/drawing/2014/main" id="{0338B54F-454A-4A4F-AB14-FF69B270B58F}"/>
            </a:ext>
          </a:extLst>
        </xdr:cNvPr>
        <xdr:cNvSpPr txBox="1"/>
      </xdr:nvSpPr>
      <xdr:spPr>
        <a:xfrm>
          <a:off x="2717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12700</xdr:rowOff>
    </xdr:from>
    <xdr:to>
      <xdr:col>11</xdr:col>
      <xdr:colOff>9525</xdr:colOff>
      <xdr:row>36</xdr:row>
      <xdr:rowOff>88900</xdr:rowOff>
    </xdr:to>
    <xdr:cxnSp macro="">
      <xdr:nvCxnSpPr>
        <xdr:cNvPr id="75" name="直線コネクタ 74">
          <a:extLst>
            <a:ext uri="{FF2B5EF4-FFF2-40B4-BE49-F238E27FC236}">
              <a16:creationId xmlns:a16="http://schemas.microsoft.com/office/drawing/2014/main" id="{3369B1F9-09D5-4CC4-8751-F3D4BBA0434F}"/>
            </a:ext>
          </a:extLst>
        </xdr:cNvPr>
        <xdr:cNvCxnSpPr/>
      </xdr:nvCxnSpPr>
      <xdr:spPr>
        <a:xfrm flipV="1">
          <a:off x="1320800" y="6184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26670</xdr:rowOff>
    </xdr:from>
    <xdr:to>
      <xdr:col>11</xdr:col>
      <xdr:colOff>60325</xdr:colOff>
      <xdr:row>37</xdr:row>
      <xdr:rowOff>128270</xdr:rowOff>
    </xdr:to>
    <xdr:sp macro="" textlink="">
      <xdr:nvSpPr>
        <xdr:cNvPr id="76" name="フローチャート: 判断 75">
          <a:extLst>
            <a:ext uri="{FF2B5EF4-FFF2-40B4-BE49-F238E27FC236}">
              <a16:creationId xmlns:a16="http://schemas.microsoft.com/office/drawing/2014/main" id="{1B2FC841-944A-427C-9DDA-CB897B9FA449}"/>
            </a:ext>
          </a:extLst>
        </xdr:cNvPr>
        <xdr:cNvSpPr/>
      </xdr:nvSpPr>
      <xdr:spPr>
        <a:xfrm>
          <a:off x="2159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113047</xdr:rowOff>
    </xdr:from>
    <xdr:ext cx="762000" cy="259045"/>
    <xdr:sp macro="" textlink="">
      <xdr:nvSpPr>
        <xdr:cNvPr id="77" name="テキスト ボックス 76">
          <a:extLst>
            <a:ext uri="{FF2B5EF4-FFF2-40B4-BE49-F238E27FC236}">
              <a16:creationId xmlns:a16="http://schemas.microsoft.com/office/drawing/2014/main" id="{C40F45CD-F328-4ADC-93CE-35C338A5DCDD}"/>
            </a:ext>
          </a:extLst>
        </xdr:cNvPr>
        <xdr:cNvSpPr txBox="1"/>
      </xdr:nvSpPr>
      <xdr:spPr>
        <a:xfrm>
          <a:off x="1828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a:extLst>
            <a:ext uri="{FF2B5EF4-FFF2-40B4-BE49-F238E27FC236}">
              <a16:creationId xmlns:a16="http://schemas.microsoft.com/office/drawing/2014/main" id="{111174AA-1DAF-4E9A-B723-21BBC165A116}"/>
            </a:ext>
          </a:extLst>
        </xdr:cNvPr>
        <xdr:cNvSpPr/>
      </xdr:nvSpPr>
      <xdr:spPr>
        <a:xfrm>
          <a:off x="1270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147337</xdr:rowOff>
    </xdr:from>
    <xdr:ext cx="762000" cy="259045"/>
    <xdr:sp macro="" textlink="">
      <xdr:nvSpPr>
        <xdr:cNvPr id="79" name="テキスト ボックス 78">
          <a:extLst>
            <a:ext uri="{FF2B5EF4-FFF2-40B4-BE49-F238E27FC236}">
              <a16:creationId xmlns:a16="http://schemas.microsoft.com/office/drawing/2014/main" id="{E32DDF26-0043-4794-85D0-119EFD9D1804}"/>
            </a:ext>
          </a:extLst>
        </xdr:cNvPr>
        <xdr:cNvSpPr txBox="1"/>
      </xdr:nvSpPr>
      <xdr:spPr>
        <a:xfrm>
          <a:off x="939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FCC1D4D-B06F-45CA-A353-5E02F4836234}"/>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9C99CBCC-AD92-4369-9782-5AECA90E1A77}"/>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72469DCA-9569-4488-BF23-E5AD8DCC8AE4}"/>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40579496-C27D-4F53-9CCE-86DE205A95A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5062C94A-5FD3-486C-8880-4049B42F2C4B}"/>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156210</xdr:rowOff>
    </xdr:from>
    <xdr:to>
      <xdr:col>24</xdr:col>
      <xdr:colOff>76200</xdr:colOff>
      <xdr:row>34</xdr:row>
      <xdr:rowOff>86360</xdr:rowOff>
    </xdr:to>
    <xdr:sp macro="" textlink="">
      <xdr:nvSpPr>
        <xdr:cNvPr id="85" name="楕円 84">
          <a:extLst>
            <a:ext uri="{FF2B5EF4-FFF2-40B4-BE49-F238E27FC236}">
              <a16:creationId xmlns:a16="http://schemas.microsoft.com/office/drawing/2014/main" id="{3D5C21B8-C53F-43B8-9835-D8DFDD91710C}"/>
            </a:ext>
          </a:extLst>
        </xdr:cNvPr>
        <xdr:cNvSpPr/>
      </xdr:nvSpPr>
      <xdr:spPr>
        <a:xfrm>
          <a:off x="47752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64787</xdr:rowOff>
    </xdr:from>
    <xdr:ext cx="762000" cy="259045"/>
    <xdr:sp macro="" textlink="">
      <xdr:nvSpPr>
        <xdr:cNvPr id="86" name="人件費該当値テキスト">
          <a:extLst>
            <a:ext uri="{FF2B5EF4-FFF2-40B4-BE49-F238E27FC236}">
              <a16:creationId xmlns:a16="http://schemas.microsoft.com/office/drawing/2014/main" id="{A46207FC-4B2B-46C8-80B7-359AFA6CAA04}"/>
            </a:ext>
          </a:extLst>
        </xdr:cNvPr>
        <xdr:cNvSpPr txBox="1"/>
      </xdr:nvSpPr>
      <xdr:spPr>
        <a:xfrm>
          <a:off x="4914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68580</xdr:rowOff>
    </xdr:from>
    <xdr:to>
      <xdr:col>20</xdr:col>
      <xdr:colOff>38100</xdr:colOff>
      <xdr:row>34</xdr:row>
      <xdr:rowOff>170180</xdr:rowOff>
    </xdr:to>
    <xdr:sp macro="" textlink="">
      <xdr:nvSpPr>
        <xdr:cNvPr id="87" name="楕円 86">
          <a:extLst>
            <a:ext uri="{FF2B5EF4-FFF2-40B4-BE49-F238E27FC236}">
              <a16:creationId xmlns:a16="http://schemas.microsoft.com/office/drawing/2014/main" id="{E589ECDE-8CBD-4D29-BFA6-BA04FA7F45CD}"/>
            </a:ext>
          </a:extLst>
        </xdr:cNvPr>
        <xdr:cNvSpPr/>
      </xdr:nvSpPr>
      <xdr:spPr>
        <a:xfrm>
          <a:off x="39370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8907</xdr:rowOff>
    </xdr:from>
    <xdr:ext cx="736600" cy="259045"/>
    <xdr:sp macro="" textlink="">
      <xdr:nvSpPr>
        <xdr:cNvPr id="88" name="テキスト ボックス 87">
          <a:extLst>
            <a:ext uri="{FF2B5EF4-FFF2-40B4-BE49-F238E27FC236}">
              <a16:creationId xmlns:a16="http://schemas.microsoft.com/office/drawing/2014/main" id="{9AAEDD13-2CC6-44E8-8019-4519A0F533A8}"/>
            </a:ext>
          </a:extLst>
        </xdr:cNvPr>
        <xdr:cNvSpPr txBox="1"/>
      </xdr:nvSpPr>
      <xdr:spPr>
        <a:xfrm>
          <a:off x="3606800" y="5666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11430</xdr:rowOff>
    </xdr:from>
    <xdr:to>
      <xdr:col>15</xdr:col>
      <xdr:colOff>149225</xdr:colOff>
      <xdr:row>35</xdr:row>
      <xdr:rowOff>113030</xdr:rowOff>
    </xdr:to>
    <xdr:sp macro="" textlink="">
      <xdr:nvSpPr>
        <xdr:cNvPr id="89" name="楕円 88">
          <a:extLst>
            <a:ext uri="{FF2B5EF4-FFF2-40B4-BE49-F238E27FC236}">
              <a16:creationId xmlns:a16="http://schemas.microsoft.com/office/drawing/2014/main" id="{16B40BC7-3057-47F8-90AD-7593F96DFAF9}"/>
            </a:ext>
          </a:extLst>
        </xdr:cNvPr>
        <xdr:cNvSpPr/>
      </xdr:nvSpPr>
      <xdr:spPr>
        <a:xfrm>
          <a:off x="30480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123207</xdr:rowOff>
    </xdr:from>
    <xdr:ext cx="762000" cy="259045"/>
    <xdr:sp macro="" textlink="">
      <xdr:nvSpPr>
        <xdr:cNvPr id="90" name="テキスト ボックス 89">
          <a:extLst>
            <a:ext uri="{FF2B5EF4-FFF2-40B4-BE49-F238E27FC236}">
              <a16:creationId xmlns:a16="http://schemas.microsoft.com/office/drawing/2014/main" id="{B9E76685-6BE8-421E-B927-87F8B82CFB83}"/>
            </a:ext>
          </a:extLst>
        </xdr:cNvPr>
        <xdr:cNvSpPr txBox="1"/>
      </xdr:nvSpPr>
      <xdr:spPr>
        <a:xfrm>
          <a:off x="2717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133350</xdr:rowOff>
    </xdr:from>
    <xdr:to>
      <xdr:col>11</xdr:col>
      <xdr:colOff>60325</xdr:colOff>
      <xdr:row>36</xdr:row>
      <xdr:rowOff>63500</xdr:rowOff>
    </xdr:to>
    <xdr:sp macro="" textlink="">
      <xdr:nvSpPr>
        <xdr:cNvPr id="91" name="楕円 90">
          <a:extLst>
            <a:ext uri="{FF2B5EF4-FFF2-40B4-BE49-F238E27FC236}">
              <a16:creationId xmlns:a16="http://schemas.microsoft.com/office/drawing/2014/main" id="{57042F17-164F-498F-A5CE-A0DBF5B6A999}"/>
            </a:ext>
          </a:extLst>
        </xdr:cNvPr>
        <xdr:cNvSpPr/>
      </xdr:nvSpPr>
      <xdr:spPr>
        <a:xfrm>
          <a:off x="2159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73677</xdr:rowOff>
    </xdr:from>
    <xdr:ext cx="762000" cy="259045"/>
    <xdr:sp macro="" textlink="">
      <xdr:nvSpPr>
        <xdr:cNvPr id="92" name="テキスト ボックス 91">
          <a:extLst>
            <a:ext uri="{FF2B5EF4-FFF2-40B4-BE49-F238E27FC236}">
              <a16:creationId xmlns:a16="http://schemas.microsoft.com/office/drawing/2014/main" id="{97632A53-1FFF-43AB-81E0-1C0318E99225}"/>
            </a:ext>
          </a:extLst>
        </xdr:cNvPr>
        <xdr:cNvSpPr txBox="1"/>
      </xdr:nvSpPr>
      <xdr:spPr>
        <a:xfrm>
          <a:off x="1828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93" name="楕円 92">
          <a:extLst>
            <a:ext uri="{FF2B5EF4-FFF2-40B4-BE49-F238E27FC236}">
              <a16:creationId xmlns:a16="http://schemas.microsoft.com/office/drawing/2014/main" id="{5E6547C5-5409-4978-8434-C20B0CDBF297}"/>
            </a:ext>
          </a:extLst>
        </xdr:cNvPr>
        <xdr:cNvSpPr/>
      </xdr:nvSpPr>
      <xdr:spPr>
        <a:xfrm>
          <a:off x="127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94" name="テキスト ボックス 93">
          <a:extLst>
            <a:ext uri="{FF2B5EF4-FFF2-40B4-BE49-F238E27FC236}">
              <a16:creationId xmlns:a16="http://schemas.microsoft.com/office/drawing/2014/main" id="{0CAE3197-2619-46DB-A16B-8D2E3F048855}"/>
            </a:ext>
          </a:extLst>
        </xdr:cNvPr>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1DDD08CD-8418-4082-BAA1-2E424C3C9E6E}"/>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C00E9203-5BBE-4FC8-9C66-8E498A4E8384}"/>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A4878800-D27D-4670-B2A1-761076AC0F45}"/>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6F791F79-21CE-4A99-89F1-47048B425FAB}"/>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5304F1C1-8CE1-485A-8677-6474EDD77024}"/>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4BDB69E9-087D-4132-8ED4-DBE985F14768}"/>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704D21C5-94DE-45AF-896A-9605162293C6}"/>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9D9E3C20-D7B2-4718-8820-A2BCBF5F7784}"/>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D3EC0090-45CD-4809-8B45-977C64C3C9D5}"/>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FBFD086-BDF5-4DBF-AF7C-CD8FBB179931}"/>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444FB534-4E1B-41AA-8468-E5CF4190B9C3}"/>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ポイント増加し、県平均を上回っているが、全国・類似団体を下回っている。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主な要因は、小中学校の通学において、路線バスの減便によるスクールバス運行業務委託料が増加したこと等から経常一般物件費総額は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2,480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今後も、公共施設の統廃合を含めた適正配置や経常的経費の削減に努めていく。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8422D089-C6DF-4802-9D36-7BF73F6A741F}"/>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F33B79AA-17CE-40AC-9375-9773742E0E4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7B06C7D7-51D0-45AA-99BE-051CB6694509}"/>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3575C079-45FB-4700-B74C-524DFC2B6A25}"/>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A6674312-98A8-4AB2-A70F-44B4C50ECCA3}"/>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B8629C05-4855-41E0-9895-7CA937AF61D5}"/>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9FD11F5A-FC4C-4CE9-A88A-320E016B0B45}"/>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D2FFCA80-04B0-41AE-A8F7-A2ADCE400ED4}"/>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EE3F27AE-04AD-43A2-B2C9-D628B76E3FAC}"/>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758C0AEC-D470-40FE-89B1-6D14F0CABBEE}"/>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3A6B7A14-D58B-4B62-8159-584A5D1DA3A7}"/>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AFE07C2F-66AF-460C-BA49-1242F0ED9463}"/>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E90401B8-CEDC-44C4-B9E6-DD7A8509225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7F302B00-7D75-4F7F-AF80-C8B7D1739941}"/>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BA24452F-0DF0-4320-9F3A-EC7FC628C04E}"/>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5449E1BB-534C-4EBF-9AF8-BE66362AA027}"/>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152400</xdr:rowOff>
    </xdr:from>
    <xdr:to>
      <xdr:col>82</xdr:col>
      <xdr:colOff>107950</xdr:colOff>
      <xdr:row>21</xdr:row>
      <xdr:rowOff>146050</xdr:rowOff>
    </xdr:to>
    <xdr:cxnSp macro="">
      <xdr:nvCxnSpPr>
        <xdr:cNvPr id="122" name="直線コネクタ 121">
          <a:extLst>
            <a:ext uri="{FF2B5EF4-FFF2-40B4-BE49-F238E27FC236}">
              <a16:creationId xmlns:a16="http://schemas.microsoft.com/office/drawing/2014/main" id="{B6293FD2-989A-4382-AE30-D2ABB246F9E0}"/>
            </a:ext>
          </a:extLst>
        </xdr:cNvPr>
        <xdr:cNvCxnSpPr/>
      </xdr:nvCxnSpPr>
      <xdr:spPr>
        <a:xfrm flipV="1">
          <a:off x="16510000" y="22098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a:extLst>
            <a:ext uri="{FF2B5EF4-FFF2-40B4-BE49-F238E27FC236}">
              <a16:creationId xmlns:a16="http://schemas.microsoft.com/office/drawing/2014/main" id="{843DE2AD-6CB4-45E0-B7CB-20168D05903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a:extLst>
            <a:ext uri="{FF2B5EF4-FFF2-40B4-BE49-F238E27FC236}">
              <a16:creationId xmlns:a16="http://schemas.microsoft.com/office/drawing/2014/main" id="{F0F9C336-A9AE-4A3F-BF5C-1F29A80B9E9E}"/>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67327</xdr:rowOff>
    </xdr:from>
    <xdr:ext cx="762000" cy="259045"/>
    <xdr:sp macro="" textlink="">
      <xdr:nvSpPr>
        <xdr:cNvPr id="125" name="物件費最大値テキスト">
          <a:extLst>
            <a:ext uri="{FF2B5EF4-FFF2-40B4-BE49-F238E27FC236}">
              <a16:creationId xmlns:a16="http://schemas.microsoft.com/office/drawing/2014/main" id="{E2FBE4C7-2149-4BC0-9922-6DEFA42C6633}"/>
            </a:ext>
          </a:extLst>
        </xdr:cNvPr>
        <xdr:cNvSpPr txBox="1"/>
      </xdr:nvSpPr>
      <xdr:spPr>
        <a:xfrm>
          <a:off x="16598900" y="195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152400</xdr:rowOff>
    </xdr:from>
    <xdr:to>
      <xdr:col>82</xdr:col>
      <xdr:colOff>196850</xdr:colOff>
      <xdr:row>12</xdr:row>
      <xdr:rowOff>152400</xdr:rowOff>
    </xdr:to>
    <xdr:cxnSp macro="">
      <xdr:nvCxnSpPr>
        <xdr:cNvPr id="126" name="直線コネクタ 125">
          <a:extLst>
            <a:ext uri="{FF2B5EF4-FFF2-40B4-BE49-F238E27FC236}">
              <a16:creationId xmlns:a16="http://schemas.microsoft.com/office/drawing/2014/main" id="{1FCBA3B5-0097-4C0F-B616-8F31DFD5511B}"/>
            </a:ext>
          </a:extLst>
        </xdr:cNvPr>
        <xdr:cNvCxnSpPr/>
      </xdr:nvCxnSpPr>
      <xdr:spPr>
        <a:xfrm>
          <a:off x="16421100" y="220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146050</xdr:rowOff>
    </xdr:from>
    <xdr:to>
      <xdr:col>82</xdr:col>
      <xdr:colOff>107950</xdr:colOff>
      <xdr:row>16</xdr:row>
      <xdr:rowOff>50800</xdr:rowOff>
    </xdr:to>
    <xdr:cxnSp macro="">
      <xdr:nvCxnSpPr>
        <xdr:cNvPr id="127" name="直線コネクタ 126">
          <a:extLst>
            <a:ext uri="{FF2B5EF4-FFF2-40B4-BE49-F238E27FC236}">
              <a16:creationId xmlns:a16="http://schemas.microsoft.com/office/drawing/2014/main" id="{2FD33E93-F905-47BB-8007-BF81F62696E7}"/>
            </a:ext>
          </a:extLst>
        </xdr:cNvPr>
        <xdr:cNvCxnSpPr/>
      </xdr:nvCxnSpPr>
      <xdr:spPr>
        <a:xfrm>
          <a:off x="15671800" y="27178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28" name="物件費平均値テキスト">
          <a:extLst>
            <a:ext uri="{FF2B5EF4-FFF2-40B4-BE49-F238E27FC236}">
              <a16:creationId xmlns:a16="http://schemas.microsoft.com/office/drawing/2014/main" id="{2CF4AD8A-F042-46E7-B25F-2EA896B8350D}"/>
            </a:ext>
          </a:extLst>
        </xdr:cNvPr>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a:extLst>
            <a:ext uri="{FF2B5EF4-FFF2-40B4-BE49-F238E27FC236}">
              <a16:creationId xmlns:a16="http://schemas.microsoft.com/office/drawing/2014/main" id="{FB52BBE8-D129-4F27-8105-899AC5B9B246}"/>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76200</xdr:rowOff>
    </xdr:from>
    <xdr:to>
      <xdr:col>78</xdr:col>
      <xdr:colOff>69850</xdr:colOff>
      <xdr:row>15</xdr:row>
      <xdr:rowOff>146050</xdr:rowOff>
    </xdr:to>
    <xdr:cxnSp macro="">
      <xdr:nvCxnSpPr>
        <xdr:cNvPr id="130" name="直線コネクタ 129">
          <a:extLst>
            <a:ext uri="{FF2B5EF4-FFF2-40B4-BE49-F238E27FC236}">
              <a16:creationId xmlns:a16="http://schemas.microsoft.com/office/drawing/2014/main" id="{6B080675-0134-41EA-8FAD-7D3379182115}"/>
            </a:ext>
          </a:extLst>
        </xdr:cNvPr>
        <xdr:cNvCxnSpPr/>
      </xdr:nvCxnSpPr>
      <xdr:spPr>
        <a:xfrm>
          <a:off x="14782800" y="24765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a:extLst>
            <a:ext uri="{FF2B5EF4-FFF2-40B4-BE49-F238E27FC236}">
              <a16:creationId xmlns:a16="http://schemas.microsoft.com/office/drawing/2014/main" id="{98228909-E74C-46D9-AC20-DFB9639273DC}"/>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29227</xdr:rowOff>
    </xdr:from>
    <xdr:ext cx="736600" cy="259045"/>
    <xdr:sp macro="" textlink="">
      <xdr:nvSpPr>
        <xdr:cNvPr id="132" name="テキスト ボックス 131">
          <a:extLst>
            <a:ext uri="{FF2B5EF4-FFF2-40B4-BE49-F238E27FC236}">
              <a16:creationId xmlns:a16="http://schemas.microsoft.com/office/drawing/2014/main" id="{C181F520-C7CA-4EFC-A62A-8C5A2EA76390}"/>
            </a:ext>
          </a:extLst>
        </xdr:cNvPr>
        <xdr:cNvSpPr txBox="1"/>
      </xdr:nvSpPr>
      <xdr:spPr>
        <a:xfrm>
          <a:off x="15290800" y="294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76200</xdr:rowOff>
    </xdr:from>
    <xdr:to>
      <xdr:col>73</xdr:col>
      <xdr:colOff>180975</xdr:colOff>
      <xdr:row>15</xdr:row>
      <xdr:rowOff>6350</xdr:rowOff>
    </xdr:to>
    <xdr:cxnSp macro="">
      <xdr:nvCxnSpPr>
        <xdr:cNvPr id="133" name="直線コネクタ 132">
          <a:extLst>
            <a:ext uri="{FF2B5EF4-FFF2-40B4-BE49-F238E27FC236}">
              <a16:creationId xmlns:a16="http://schemas.microsoft.com/office/drawing/2014/main" id="{620FBAF9-D313-4A72-9DA0-E46D64417868}"/>
            </a:ext>
          </a:extLst>
        </xdr:cNvPr>
        <xdr:cNvCxnSpPr/>
      </xdr:nvCxnSpPr>
      <xdr:spPr>
        <a:xfrm flipV="1">
          <a:off x="13893800" y="24765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120650</xdr:rowOff>
    </xdr:from>
    <xdr:to>
      <xdr:col>74</xdr:col>
      <xdr:colOff>31750</xdr:colOff>
      <xdr:row>16</xdr:row>
      <xdr:rowOff>50800</xdr:rowOff>
    </xdr:to>
    <xdr:sp macro="" textlink="">
      <xdr:nvSpPr>
        <xdr:cNvPr id="134" name="フローチャート: 判断 133">
          <a:extLst>
            <a:ext uri="{FF2B5EF4-FFF2-40B4-BE49-F238E27FC236}">
              <a16:creationId xmlns:a16="http://schemas.microsoft.com/office/drawing/2014/main" id="{65D7800B-E8AE-4625-B1F8-1B04DEB69A82}"/>
            </a:ext>
          </a:extLst>
        </xdr:cNvPr>
        <xdr:cNvSpPr/>
      </xdr:nvSpPr>
      <xdr:spPr>
        <a:xfrm>
          <a:off x="14732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35577</xdr:rowOff>
    </xdr:from>
    <xdr:ext cx="762000" cy="259045"/>
    <xdr:sp macro="" textlink="">
      <xdr:nvSpPr>
        <xdr:cNvPr id="135" name="テキスト ボックス 134">
          <a:extLst>
            <a:ext uri="{FF2B5EF4-FFF2-40B4-BE49-F238E27FC236}">
              <a16:creationId xmlns:a16="http://schemas.microsoft.com/office/drawing/2014/main" id="{2FDA3974-F634-4CD4-A732-508ABDACAF4C}"/>
            </a:ext>
          </a:extLst>
        </xdr:cNvPr>
        <xdr:cNvSpPr txBox="1"/>
      </xdr:nvSpPr>
      <xdr:spPr>
        <a:xfrm>
          <a:off x="14401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101600</xdr:rowOff>
    </xdr:from>
    <xdr:to>
      <xdr:col>69</xdr:col>
      <xdr:colOff>92075</xdr:colOff>
      <xdr:row>15</xdr:row>
      <xdr:rowOff>6350</xdr:rowOff>
    </xdr:to>
    <xdr:cxnSp macro="">
      <xdr:nvCxnSpPr>
        <xdr:cNvPr id="136" name="直線コネクタ 135">
          <a:extLst>
            <a:ext uri="{FF2B5EF4-FFF2-40B4-BE49-F238E27FC236}">
              <a16:creationId xmlns:a16="http://schemas.microsoft.com/office/drawing/2014/main" id="{41589CD0-7388-4BDF-B9F6-FB75B14A9393}"/>
            </a:ext>
          </a:extLst>
        </xdr:cNvPr>
        <xdr:cNvCxnSpPr/>
      </xdr:nvCxnSpPr>
      <xdr:spPr>
        <a:xfrm>
          <a:off x="13004800" y="2501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12700</xdr:rowOff>
    </xdr:from>
    <xdr:to>
      <xdr:col>69</xdr:col>
      <xdr:colOff>142875</xdr:colOff>
      <xdr:row>16</xdr:row>
      <xdr:rowOff>114300</xdr:rowOff>
    </xdr:to>
    <xdr:sp macro="" textlink="">
      <xdr:nvSpPr>
        <xdr:cNvPr id="137" name="フローチャート: 判断 136">
          <a:extLst>
            <a:ext uri="{FF2B5EF4-FFF2-40B4-BE49-F238E27FC236}">
              <a16:creationId xmlns:a16="http://schemas.microsoft.com/office/drawing/2014/main" id="{EA591F42-E9F5-4B1A-93E1-1F6A86D269AD}"/>
            </a:ext>
          </a:extLst>
        </xdr:cNvPr>
        <xdr:cNvSpPr/>
      </xdr:nvSpPr>
      <xdr:spPr>
        <a:xfrm>
          <a:off x="13843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99077</xdr:rowOff>
    </xdr:from>
    <xdr:ext cx="762000" cy="259045"/>
    <xdr:sp macro="" textlink="">
      <xdr:nvSpPr>
        <xdr:cNvPr id="138" name="テキスト ボックス 137">
          <a:extLst>
            <a:ext uri="{FF2B5EF4-FFF2-40B4-BE49-F238E27FC236}">
              <a16:creationId xmlns:a16="http://schemas.microsoft.com/office/drawing/2014/main" id="{09ED88A8-880F-4B41-BCAC-F31430C67B9D}"/>
            </a:ext>
          </a:extLst>
        </xdr:cNvPr>
        <xdr:cNvSpPr txBox="1"/>
      </xdr:nvSpPr>
      <xdr:spPr>
        <a:xfrm>
          <a:off x="13512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165100</xdr:rowOff>
    </xdr:from>
    <xdr:to>
      <xdr:col>65</xdr:col>
      <xdr:colOff>53975</xdr:colOff>
      <xdr:row>17</xdr:row>
      <xdr:rowOff>95250</xdr:rowOff>
    </xdr:to>
    <xdr:sp macro="" textlink="">
      <xdr:nvSpPr>
        <xdr:cNvPr id="139" name="フローチャート: 判断 138">
          <a:extLst>
            <a:ext uri="{FF2B5EF4-FFF2-40B4-BE49-F238E27FC236}">
              <a16:creationId xmlns:a16="http://schemas.microsoft.com/office/drawing/2014/main" id="{65737A5F-4BCA-4254-A770-6672A1AFE3C7}"/>
            </a:ext>
          </a:extLst>
        </xdr:cNvPr>
        <xdr:cNvSpPr/>
      </xdr:nvSpPr>
      <xdr:spPr>
        <a:xfrm>
          <a:off x="12954000" y="290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80027</xdr:rowOff>
    </xdr:from>
    <xdr:ext cx="762000" cy="259045"/>
    <xdr:sp macro="" textlink="">
      <xdr:nvSpPr>
        <xdr:cNvPr id="140" name="テキスト ボックス 139">
          <a:extLst>
            <a:ext uri="{FF2B5EF4-FFF2-40B4-BE49-F238E27FC236}">
              <a16:creationId xmlns:a16="http://schemas.microsoft.com/office/drawing/2014/main" id="{825E2515-16E3-48D5-89E7-14D3A3B2C5D5}"/>
            </a:ext>
          </a:extLst>
        </xdr:cNvPr>
        <xdr:cNvSpPr txBox="1"/>
      </xdr:nvSpPr>
      <xdr:spPr>
        <a:xfrm>
          <a:off x="12623800" y="299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E33DFE75-5374-4125-AE23-FE6A7BDBC032}"/>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1964D4DE-C43E-40F5-970B-718AF88E3A4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6C723DE0-833C-4000-9825-15C7C60E45D6}"/>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1AC63FC6-1BDB-4582-BAA7-43CD12BBDD1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92833BB5-C77A-496B-A3F1-51E55A66BC04}"/>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0</xdr:rowOff>
    </xdr:from>
    <xdr:to>
      <xdr:col>82</xdr:col>
      <xdr:colOff>158750</xdr:colOff>
      <xdr:row>16</xdr:row>
      <xdr:rowOff>101600</xdr:rowOff>
    </xdr:to>
    <xdr:sp macro="" textlink="">
      <xdr:nvSpPr>
        <xdr:cNvPr id="146" name="楕円 145">
          <a:extLst>
            <a:ext uri="{FF2B5EF4-FFF2-40B4-BE49-F238E27FC236}">
              <a16:creationId xmlns:a16="http://schemas.microsoft.com/office/drawing/2014/main" id="{D65B1C36-A56B-47AE-8953-46AE05D214CD}"/>
            </a:ext>
          </a:extLst>
        </xdr:cNvPr>
        <xdr:cNvSpPr/>
      </xdr:nvSpPr>
      <xdr:spPr>
        <a:xfrm>
          <a:off x="164592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16527</xdr:rowOff>
    </xdr:from>
    <xdr:ext cx="762000" cy="259045"/>
    <xdr:sp macro="" textlink="">
      <xdr:nvSpPr>
        <xdr:cNvPr id="147" name="物件費該当値テキスト">
          <a:extLst>
            <a:ext uri="{FF2B5EF4-FFF2-40B4-BE49-F238E27FC236}">
              <a16:creationId xmlns:a16="http://schemas.microsoft.com/office/drawing/2014/main" id="{77CAC986-0718-491B-8801-220B6D11AC63}"/>
            </a:ext>
          </a:extLst>
        </xdr:cNvPr>
        <xdr:cNvSpPr txBox="1"/>
      </xdr:nvSpPr>
      <xdr:spPr>
        <a:xfrm>
          <a:off x="165989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95250</xdr:rowOff>
    </xdr:from>
    <xdr:to>
      <xdr:col>78</xdr:col>
      <xdr:colOff>120650</xdr:colOff>
      <xdr:row>16</xdr:row>
      <xdr:rowOff>25400</xdr:rowOff>
    </xdr:to>
    <xdr:sp macro="" textlink="">
      <xdr:nvSpPr>
        <xdr:cNvPr id="148" name="楕円 147">
          <a:extLst>
            <a:ext uri="{FF2B5EF4-FFF2-40B4-BE49-F238E27FC236}">
              <a16:creationId xmlns:a16="http://schemas.microsoft.com/office/drawing/2014/main" id="{188FD144-A2BC-4BC2-A814-870149A0E848}"/>
            </a:ext>
          </a:extLst>
        </xdr:cNvPr>
        <xdr:cNvSpPr/>
      </xdr:nvSpPr>
      <xdr:spPr>
        <a:xfrm>
          <a:off x="15621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35577</xdr:rowOff>
    </xdr:from>
    <xdr:ext cx="736600" cy="259045"/>
    <xdr:sp macro="" textlink="">
      <xdr:nvSpPr>
        <xdr:cNvPr id="149" name="テキスト ボックス 148">
          <a:extLst>
            <a:ext uri="{FF2B5EF4-FFF2-40B4-BE49-F238E27FC236}">
              <a16:creationId xmlns:a16="http://schemas.microsoft.com/office/drawing/2014/main" id="{4B33BF2F-08DF-48C9-B239-1398B121FBDE}"/>
            </a:ext>
          </a:extLst>
        </xdr:cNvPr>
        <xdr:cNvSpPr txBox="1"/>
      </xdr:nvSpPr>
      <xdr:spPr>
        <a:xfrm>
          <a:off x="15290800" y="243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25400</xdr:rowOff>
    </xdr:from>
    <xdr:to>
      <xdr:col>74</xdr:col>
      <xdr:colOff>31750</xdr:colOff>
      <xdr:row>14</xdr:row>
      <xdr:rowOff>127000</xdr:rowOff>
    </xdr:to>
    <xdr:sp macro="" textlink="">
      <xdr:nvSpPr>
        <xdr:cNvPr id="150" name="楕円 149">
          <a:extLst>
            <a:ext uri="{FF2B5EF4-FFF2-40B4-BE49-F238E27FC236}">
              <a16:creationId xmlns:a16="http://schemas.microsoft.com/office/drawing/2014/main" id="{5BF31B13-4351-40C3-8F50-DFB7FCBF7E44}"/>
            </a:ext>
          </a:extLst>
        </xdr:cNvPr>
        <xdr:cNvSpPr/>
      </xdr:nvSpPr>
      <xdr:spPr>
        <a:xfrm>
          <a:off x="14732000" y="242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137177</xdr:rowOff>
    </xdr:from>
    <xdr:ext cx="762000" cy="259045"/>
    <xdr:sp macro="" textlink="">
      <xdr:nvSpPr>
        <xdr:cNvPr id="151" name="テキスト ボックス 150">
          <a:extLst>
            <a:ext uri="{FF2B5EF4-FFF2-40B4-BE49-F238E27FC236}">
              <a16:creationId xmlns:a16="http://schemas.microsoft.com/office/drawing/2014/main" id="{E9BA046D-6DC2-46D3-A59A-08E81A21A61D}"/>
            </a:ext>
          </a:extLst>
        </xdr:cNvPr>
        <xdr:cNvSpPr txBox="1"/>
      </xdr:nvSpPr>
      <xdr:spPr>
        <a:xfrm>
          <a:off x="144018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127000</xdr:rowOff>
    </xdr:from>
    <xdr:to>
      <xdr:col>69</xdr:col>
      <xdr:colOff>142875</xdr:colOff>
      <xdr:row>15</xdr:row>
      <xdr:rowOff>57150</xdr:rowOff>
    </xdr:to>
    <xdr:sp macro="" textlink="">
      <xdr:nvSpPr>
        <xdr:cNvPr id="152" name="楕円 151">
          <a:extLst>
            <a:ext uri="{FF2B5EF4-FFF2-40B4-BE49-F238E27FC236}">
              <a16:creationId xmlns:a16="http://schemas.microsoft.com/office/drawing/2014/main" id="{A71E9CD8-13B4-4912-A00A-0D0EBF2B7C93}"/>
            </a:ext>
          </a:extLst>
        </xdr:cNvPr>
        <xdr:cNvSpPr/>
      </xdr:nvSpPr>
      <xdr:spPr>
        <a:xfrm>
          <a:off x="13843000" y="252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67327</xdr:rowOff>
    </xdr:from>
    <xdr:ext cx="762000" cy="259045"/>
    <xdr:sp macro="" textlink="">
      <xdr:nvSpPr>
        <xdr:cNvPr id="153" name="テキスト ボックス 152">
          <a:extLst>
            <a:ext uri="{FF2B5EF4-FFF2-40B4-BE49-F238E27FC236}">
              <a16:creationId xmlns:a16="http://schemas.microsoft.com/office/drawing/2014/main" id="{435C25F5-2CF6-487D-A567-4D187B025304}"/>
            </a:ext>
          </a:extLst>
        </xdr:cNvPr>
        <xdr:cNvSpPr txBox="1"/>
      </xdr:nvSpPr>
      <xdr:spPr>
        <a:xfrm>
          <a:off x="13512800" y="22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54" name="楕円 153">
          <a:extLst>
            <a:ext uri="{FF2B5EF4-FFF2-40B4-BE49-F238E27FC236}">
              <a16:creationId xmlns:a16="http://schemas.microsoft.com/office/drawing/2014/main" id="{BE71DB92-E158-4A3E-8790-B0EE3723C8E2}"/>
            </a:ext>
          </a:extLst>
        </xdr:cNvPr>
        <xdr:cNvSpPr/>
      </xdr:nvSpPr>
      <xdr:spPr>
        <a:xfrm>
          <a:off x="12954000" y="245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55" name="テキスト ボックス 154">
          <a:extLst>
            <a:ext uri="{FF2B5EF4-FFF2-40B4-BE49-F238E27FC236}">
              <a16:creationId xmlns:a16="http://schemas.microsoft.com/office/drawing/2014/main" id="{2C110898-32BF-45CE-BBE6-290402DE583A}"/>
            </a:ext>
          </a:extLst>
        </xdr:cNvPr>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CBB2827B-4292-4808-BE9E-C2FA2C0D8B0D}"/>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F0F88130-4BD9-4A78-B649-DD2F04F0EE66}"/>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141E6317-684F-4E46-854B-8CCF922367C2}"/>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23A08F1A-ADB7-4B44-A13C-B76ED7931D38}"/>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447579CC-297C-4FED-B203-3E85775841F7}"/>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861D0EBA-8BEA-4539-B63B-0276C2D4D783}"/>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23840F2D-6B5F-408C-B352-BC6D88285CD3}"/>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762E88C3-1746-40BF-AB4B-B6BE91C37FA1}"/>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79769B3B-177C-46A4-89DA-3DBFDFD4C1F8}"/>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14FB68E9-B5D0-4197-8E11-CD1F9597AAB4}"/>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39C50A18-BE9B-4D8A-8FF3-D5391A537594}"/>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ポイント増加し、類似団体平均を上回っているが、全国・県平均は下回っている。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主な要因は、豊野保育園の民営化に伴う私立保育所運営費負担金や新型コロナウイルス禍及び物価高騰により生活保護世帯が増加したこと等から、経常一般扶助費総額は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2,372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百万円（対前年度比＋</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百万円）となった。</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今後も、高齢化の進展等により扶助費の増加が予想されることから、資格審査や受益者負担等の適正化を図っていく。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79A78263-27DA-49E2-A55F-AE089E2A3768}"/>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EAF57956-35CD-4788-9D67-D01B1C2CAB6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2B9B0173-DA89-4EEC-96E9-9EB180BDFF4C}"/>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A8781D11-0AD2-4EDE-AB5B-E244A55EDEB9}"/>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F5A79F31-A594-424C-B78D-97F21CC4BF63}"/>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30B999CE-BF75-46D8-83EF-775D067830EC}"/>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C1290B3E-F4F5-4348-AEDF-943582EEB58C}"/>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E20E58C0-0828-4346-BE07-6367729FCABD}"/>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1CAA6B3F-EA87-40E4-8B09-B8538BDA49B2}"/>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269649DD-C941-46F1-AA21-0638A1F78567}"/>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82899908-F75D-4396-B3C0-3FB6CA2E26B7}"/>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6C44B599-ECCA-422B-9AC3-F2F96E9983BF}"/>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884D37B9-1DE7-4C31-B48B-7CB6339496EC}"/>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35EEE57E-8D33-42B5-85DA-68162A5DCE4C}"/>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97282</xdr:rowOff>
    </xdr:from>
    <xdr:to>
      <xdr:col>24</xdr:col>
      <xdr:colOff>25400</xdr:colOff>
      <xdr:row>61</xdr:row>
      <xdr:rowOff>124714</xdr:rowOff>
    </xdr:to>
    <xdr:cxnSp macro="">
      <xdr:nvCxnSpPr>
        <xdr:cNvPr id="181" name="直線コネクタ 180">
          <a:extLst>
            <a:ext uri="{FF2B5EF4-FFF2-40B4-BE49-F238E27FC236}">
              <a16:creationId xmlns:a16="http://schemas.microsoft.com/office/drawing/2014/main" id="{1AC82EED-5A8E-41EC-9678-3FFE4F35E144}"/>
            </a:ext>
          </a:extLst>
        </xdr:cNvPr>
        <xdr:cNvCxnSpPr/>
      </xdr:nvCxnSpPr>
      <xdr:spPr>
        <a:xfrm flipV="1">
          <a:off x="4826000" y="9184132"/>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96791</xdr:rowOff>
    </xdr:from>
    <xdr:ext cx="762000" cy="259045"/>
    <xdr:sp macro="" textlink="">
      <xdr:nvSpPr>
        <xdr:cNvPr id="182" name="扶助費最小値テキスト">
          <a:extLst>
            <a:ext uri="{FF2B5EF4-FFF2-40B4-BE49-F238E27FC236}">
              <a16:creationId xmlns:a16="http://schemas.microsoft.com/office/drawing/2014/main" id="{B80104F1-0AE3-4BF8-B8F1-95102535FABB}"/>
            </a:ext>
          </a:extLst>
        </xdr:cNvPr>
        <xdr:cNvSpPr txBox="1"/>
      </xdr:nvSpPr>
      <xdr:spPr>
        <a:xfrm>
          <a:off x="4914900" y="1055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124714</xdr:rowOff>
    </xdr:from>
    <xdr:to>
      <xdr:col>24</xdr:col>
      <xdr:colOff>114300</xdr:colOff>
      <xdr:row>61</xdr:row>
      <xdr:rowOff>124714</xdr:rowOff>
    </xdr:to>
    <xdr:cxnSp macro="">
      <xdr:nvCxnSpPr>
        <xdr:cNvPr id="183" name="直線コネクタ 182">
          <a:extLst>
            <a:ext uri="{FF2B5EF4-FFF2-40B4-BE49-F238E27FC236}">
              <a16:creationId xmlns:a16="http://schemas.microsoft.com/office/drawing/2014/main" id="{25A73FE6-B53E-44A2-8611-BE9A54C1409F}"/>
            </a:ext>
          </a:extLst>
        </xdr:cNvPr>
        <xdr:cNvCxnSpPr/>
      </xdr:nvCxnSpPr>
      <xdr:spPr>
        <a:xfrm>
          <a:off x="4737100" y="10583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12209</xdr:rowOff>
    </xdr:from>
    <xdr:ext cx="762000" cy="259045"/>
    <xdr:sp macro="" textlink="">
      <xdr:nvSpPr>
        <xdr:cNvPr id="184" name="扶助費最大値テキスト">
          <a:extLst>
            <a:ext uri="{FF2B5EF4-FFF2-40B4-BE49-F238E27FC236}">
              <a16:creationId xmlns:a16="http://schemas.microsoft.com/office/drawing/2014/main" id="{6A115693-1F95-4F02-A559-24F7E193C643}"/>
            </a:ext>
          </a:extLst>
        </xdr:cNvPr>
        <xdr:cNvSpPr txBox="1"/>
      </xdr:nvSpPr>
      <xdr:spPr>
        <a:xfrm>
          <a:off x="4914900" y="8927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97282</xdr:rowOff>
    </xdr:from>
    <xdr:to>
      <xdr:col>24</xdr:col>
      <xdr:colOff>114300</xdr:colOff>
      <xdr:row>53</xdr:row>
      <xdr:rowOff>97282</xdr:rowOff>
    </xdr:to>
    <xdr:cxnSp macro="">
      <xdr:nvCxnSpPr>
        <xdr:cNvPr id="185" name="直線コネクタ 184">
          <a:extLst>
            <a:ext uri="{FF2B5EF4-FFF2-40B4-BE49-F238E27FC236}">
              <a16:creationId xmlns:a16="http://schemas.microsoft.com/office/drawing/2014/main" id="{BF733C63-C1E1-4512-BBC8-3C5A987DA8BF}"/>
            </a:ext>
          </a:extLst>
        </xdr:cNvPr>
        <xdr:cNvCxnSpPr/>
      </xdr:nvCxnSpPr>
      <xdr:spPr>
        <a:xfrm>
          <a:off x="4737100" y="9184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159004</xdr:rowOff>
    </xdr:from>
    <xdr:to>
      <xdr:col>24</xdr:col>
      <xdr:colOff>25400</xdr:colOff>
      <xdr:row>57</xdr:row>
      <xdr:rowOff>106426</xdr:rowOff>
    </xdr:to>
    <xdr:cxnSp macro="">
      <xdr:nvCxnSpPr>
        <xdr:cNvPr id="186" name="直線コネクタ 185">
          <a:extLst>
            <a:ext uri="{FF2B5EF4-FFF2-40B4-BE49-F238E27FC236}">
              <a16:creationId xmlns:a16="http://schemas.microsoft.com/office/drawing/2014/main" id="{88B10D8F-F8F5-412E-B9C2-6201D0B837C2}"/>
            </a:ext>
          </a:extLst>
        </xdr:cNvPr>
        <xdr:cNvCxnSpPr/>
      </xdr:nvCxnSpPr>
      <xdr:spPr>
        <a:xfrm>
          <a:off x="3987800" y="9760204"/>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113301</xdr:rowOff>
    </xdr:from>
    <xdr:ext cx="762000" cy="259045"/>
    <xdr:sp macro="" textlink="">
      <xdr:nvSpPr>
        <xdr:cNvPr id="187" name="扶助費平均値テキスト">
          <a:extLst>
            <a:ext uri="{FF2B5EF4-FFF2-40B4-BE49-F238E27FC236}">
              <a16:creationId xmlns:a16="http://schemas.microsoft.com/office/drawing/2014/main" id="{D44B8531-9470-4B1F-8ED8-B4EE0837865D}"/>
            </a:ext>
          </a:extLst>
        </xdr:cNvPr>
        <xdr:cNvSpPr txBox="1"/>
      </xdr:nvSpPr>
      <xdr:spPr>
        <a:xfrm>
          <a:off x="4914900" y="9371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96774</xdr:rowOff>
    </xdr:from>
    <xdr:to>
      <xdr:col>24</xdr:col>
      <xdr:colOff>76200</xdr:colOff>
      <xdr:row>56</xdr:row>
      <xdr:rowOff>26924</xdr:rowOff>
    </xdr:to>
    <xdr:sp macro="" textlink="">
      <xdr:nvSpPr>
        <xdr:cNvPr id="188" name="フローチャート: 判断 187">
          <a:extLst>
            <a:ext uri="{FF2B5EF4-FFF2-40B4-BE49-F238E27FC236}">
              <a16:creationId xmlns:a16="http://schemas.microsoft.com/office/drawing/2014/main" id="{9C1262BF-855D-45AB-A29D-9D7EF1B2B7F5}"/>
            </a:ext>
          </a:extLst>
        </xdr:cNvPr>
        <xdr:cNvSpPr/>
      </xdr:nvSpPr>
      <xdr:spPr>
        <a:xfrm>
          <a:off x="4775200" y="952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159004</xdr:rowOff>
    </xdr:from>
    <xdr:to>
      <xdr:col>19</xdr:col>
      <xdr:colOff>187325</xdr:colOff>
      <xdr:row>57</xdr:row>
      <xdr:rowOff>14986</xdr:rowOff>
    </xdr:to>
    <xdr:cxnSp macro="">
      <xdr:nvCxnSpPr>
        <xdr:cNvPr id="189" name="直線コネクタ 188">
          <a:extLst>
            <a:ext uri="{FF2B5EF4-FFF2-40B4-BE49-F238E27FC236}">
              <a16:creationId xmlns:a16="http://schemas.microsoft.com/office/drawing/2014/main" id="{0E0FD845-83E6-47E2-A098-59D7E5A390CB}"/>
            </a:ext>
          </a:extLst>
        </xdr:cNvPr>
        <xdr:cNvCxnSpPr/>
      </xdr:nvCxnSpPr>
      <xdr:spPr>
        <a:xfrm flipV="1">
          <a:off x="3098800" y="97602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69342</xdr:rowOff>
    </xdr:from>
    <xdr:to>
      <xdr:col>20</xdr:col>
      <xdr:colOff>38100</xdr:colOff>
      <xdr:row>55</xdr:row>
      <xdr:rowOff>170942</xdr:rowOff>
    </xdr:to>
    <xdr:sp macro="" textlink="">
      <xdr:nvSpPr>
        <xdr:cNvPr id="190" name="フローチャート: 判断 189">
          <a:extLst>
            <a:ext uri="{FF2B5EF4-FFF2-40B4-BE49-F238E27FC236}">
              <a16:creationId xmlns:a16="http://schemas.microsoft.com/office/drawing/2014/main" id="{3F97D146-75D3-40FE-BB97-972072020172}"/>
            </a:ext>
          </a:extLst>
        </xdr:cNvPr>
        <xdr:cNvSpPr/>
      </xdr:nvSpPr>
      <xdr:spPr>
        <a:xfrm>
          <a:off x="3937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9669</xdr:rowOff>
    </xdr:from>
    <xdr:ext cx="736600" cy="259045"/>
    <xdr:sp macro="" textlink="">
      <xdr:nvSpPr>
        <xdr:cNvPr id="191" name="テキスト ボックス 190">
          <a:extLst>
            <a:ext uri="{FF2B5EF4-FFF2-40B4-BE49-F238E27FC236}">
              <a16:creationId xmlns:a16="http://schemas.microsoft.com/office/drawing/2014/main" id="{5416E334-0A8F-4D56-BCF1-DB0C7229E3EA}"/>
            </a:ext>
          </a:extLst>
        </xdr:cNvPr>
        <xdr:cNvSpPr txBox="1"/>
      </xdr:nvSpPr>
      <xdr:spPr>
        <a:xfrm>
          <a:off x="3606800" y="9267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5842</xdr:rowOff>
    </xdr:from>
    <xdr:to>
      <xdr:col>15</xdr:col>
      <xdr:colOff>98425</xdr:colOff>
      <xdr:row>57</xdr:row>
      <xdr:rowOff>14986</xdr:rowOff>
    </xdr:to>
    <xdr:cxnSp macro="">
      <xdr:nvCxnSpPr>
        <xdr:cNvPr id="192" name="直線コネクタ 191">
          <a:extLst>
            <a:ext uri="{FF2B5EF4-FFF2-40B4-BE49-F238E27FC236}">
              <a16:creationId xmlns:a16="http://schemas.microsoft.com/office/drawing/2014/main" id="{797EEC47-7FF3-4EC4-8453-E3779B15B4CD}"/>
            </a:ext>
          </a:extLst>
        </xdr:cNvPr>
        <xdr:cNvCxnSpPr/>
      </xdr:nvCxnSpPr>
      <xdr:spPr>
        <a:xfrm>
          <a:off x="2209800" y="97784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51054</xdr:rowOff>
    </xdr:from>
    <xdr:to>
      <xdr:col>15</xdr:col>
      <xdr:colOff>149225</xdr:colOff>
      <xdr:row>55</xdr:row>
      <xdr:rowOff>152654</xdr:rowOff>
    </xdr:to>
    <xdr:sp macro="" textlink="">
      <xdr:nvSpPr>
        <xdr:cNvPr id="193" name="フローチャート: 判断 192">
          <a:extLst>
            <a:ext uri="{FF2B5EF4-FFF2-40B4-BE49-F238E27FC236}">
              <a16:creationId xmlns:a16="http://schemas.microsoft.com/office/drawing/2014/main" id="{D785EBD5-25E5-4D4D-8863-2372C8866FE0}"/>
            </a:ext>
          </a:extLst>
        </xdr:cNvPr>
        <xdr:cNvSpPr/>
      </xdr:nvSpPr>
      <xdr:spPr>
        <a:xfrm>
          <a:off x="3048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162831</xdr:rowOff>
    </xdr:from>
    <xdr:ext cx="762000" cy="259045"/>
    <xdr:sp macro="" textlink="">
      <xdr:nvSpPr>
        <xdr:cNvPr id="194" name="テキスト ボックス 193">
          <a:extLst>
            <a:ext uri="{FF2B5EF4-FFF2-40B4-BE49-F238E27FC236}">
              <a16:creationId xmlns:a16="http://schemas.microsoft.com/office/drawing/2014/main" id="{F9D44150-5579-4B41-8374-25885A19B2B0}"/>
            </a:ext>
          </a:extLst>
        </xdr:cNvPr>
        <xdr:cNvSpPr txBox="1"/>
      </xdr:nvSpPr>
      <xdr:spPr>
        <a:xfrm>
          <a:off x="2717800" y="924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5842</xdr:rowOff>
    </xdr:from>
    <xdr:to>
      <xdr:col>11</xdr:col>
      <xdr:colOff>9525</xdr:colOff>
      <xdr:row>57</xdr:row>
      <xdr:rowOff>133858</xdr:rowOff>
    </xdr:to>
    <xdr:cxnSp macro="">
      <xdr:nvCxnSpPr>
        <xdr:cNvPr id="195" name="直線コネクタ 194">
          <a:extLst>
            <a:ext uri="{FF2B5EF4-FFF2-40B4-BE49-F238E27FC236}">
              <a16:creationId xmlns:a16="http://schemas.microsoft.com/office/drawing/2014/main" id="{CD3B96E3-633B-4158-8569-F9257BEB20FB}"/>
            </a:ext>
          </a:extLst>
        </xdr:cNvPr>
        <xdr:cNvCxnSpPr/>
      </xdr:nvCxnSpPr>
      <xdr:spPr>
        <a:xfrm flipV="1">
          <a:off x="1320800" y="977849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151638</xdr:rowOff>
    </xdr:from>
    <xdr:to>
      <xdr:col>11</xdr:col>
      <xdr:colOff>60325</xdr:colOff>
      <xdr:row>56</xdr:row>
      <xdr:rowOff>81788</xdr:rowOff>
    </xdr:to>
    <xdr:sp macro="" textlink="">
      <xdr:nvSpPr>
        <xdr:cNvPr id="196" name="フローチャート: 判断 195">
          <a:extLst>
            <a:ext uri="{FF2B5EF4-FFF2-40B4-BE49-F238E27FC236}">
              <a16:creationId xmlns:a16="http://schemas.microsoft.com/office/drawing/2014/main" id="{5FB93B8B-A543-45B4-8D8D-D40260715239}"/>
            </a:ext>
          </a:extLst>
        </xdr:cNvPr>
        <xdr:cNvSpPr/>
      </xdr:nvSpPr>
      <xdr:spPr>
        <a:xfrm>
          <a:off x="2159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91965</xdr:rowOff>
    </xdr:from>
    <xdr:ext cx="762000" cy="259045"/>
    <xdr:sp macro="" textlink="">
      <xdr:nvSpPr>
        <xdr:cNvPr id="197" name="テキスト ボックス 196">
          <a:extLst>
            <a:ext uri="{FF2B5EF4-FFF2-40B4-BE49-F238E27FC236}">
              <a16:creationId xmlns:a16="http://schemas.microsoft.com/office/drawing/2014/main" id="{9AD85CC4-DE0B-4EC3-82A0-85151681B4DF}"/>
            </a:ext>
          </a:extLst>
        </xdr:cNvPr>
        <xdr:cNvSpPr txBox="1"/>
      </xdr:nvSpPr>
      <xdr:spPr>
        <a:xfrm>
          <a:off x="1828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62484</xdr:rowOff>
    </xdr:from>
    <xdr:to>
      <xdr:col>6</xdr:col>
      <xdr:colOff>171450</xdr:colOff>
      <xdr:row>56</xdr:row>
      <xdr:rowOff>164084</xdr:rowOff>
    </xdr:to>
    <xdr:sp macro="" textlink="">
      <xdr:nvSpPr>
        <xdr:cNvPr id="198" name="フローチャート: 判断 197">
          <a:extLst>
            <a:ext uri="{FF2B5EF4-FFF2-40B4-BE49-F238E27FC236}">
              <a16:creationId xmlns:a16="http://schemas.microsoft.com/office/drawing/2014/main" id="{07F39D7F-876F-4F3D-9F28-1E1C5004F4CA}"/>
            </a:ext>
          </a:extLst>
        </xdr:cNvPr>
        <xdr:cNvSpPr/>
      </xdr:nvSpPr>
      <xdr:spPr>
        <a:xfrm>
          <a:off x="1270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2811</xdr:rowOff>
    </xdr:from>
    <xdr:ext cx="762000" cy="259045"/>
    <xdr:sp macro="" textlink="">
      <xdr:nvSpPr>
        <xdr:cNvPr id="199" name="テキスト ボックス 198">
          <a:extLst>
            <a:ext uri="{FF2B5EF4-FFF2-40B4-BE49-F238E27FC236}">
              <a16:creationId xmlns:a16="http://schemas.microsoft.com/office/drawing/2014/main" id="{2631AF37-D920-4734-AFDB-0187A854CE6D}"/>
            </a:ext>
          </a:extLst>
        </xdr:cNvPr>
        <xdr:cNvSpPr txBox="1"/>
      </xdr:nvSpPr>
      <xdr:spPr>
        <a:xfrm>
          <a:off x="939800" y="9432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85B702E3-7F64-427A-BC6F-E38EA71D25A2}"/>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AF4D150D-A9A6-4A51-B048-D261E01910B1}"/>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D368D25-7866-4D64-9A9C-81E738533ACF}"/>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E0AE7BB8-4F3A-4DBD-A351-8385BF345C65}"/>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533EC891-8DD4-4FAC-AFBD-04AD8EBF40D4}"/>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55626</xdr:rowOff>
    </xdr:from>
    <xdr:to>
      <xdr:col>24</xdr:col>
      <xdr:colOff>76200</xdr:colOff>
      <xdr:row>57</xdr:row>
      <xdr:rowOff>157226</xdr:rowOff>
    </xdr:to>
    <xdr:sp macro="" textlink="">
      <xdr:nvSpPr>
        <xdr:cNvPr id="205" name="楕円 204">
          <a:extLst>
            <a:ext uri="{FF2B5EF4-FFF2-40B4-BE49-F238E27FC236}">
              <a16:creationId xmlns:a16="http://schemas.microsoft.com/office/drawing/2014/main" id="{3852CC51-94B5-4EA1-8B06-4D99415E0807}"/>
            </a:ext>
          </a:extLst>
        </xdr:cNvPr>
        <xdr:cNvSpPr/>
      </xdr:nvSpPr>
      <xdr:spPr>
        <a:xfrm>
          <a:off x="4775200" y="9828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27703</xdr:rowOff>
    </xdr:from>
    <xdr:ext cx="762000" cy="259045"/>
    <xdr:sp macro="" textlink="">
      <xdr:nvSpPr>
        <xdr:cNvPr id="206" name="扶助費該当値テキスト">
          <a:extLst>
            <a:ext uri="{FF2B5EF4-FFF2-40B4-BE49-F238E27FC236}">
              <a16:creationId xmlns:a16="http://schemas.microsoft.com/office/drawing/2014/main" id="{7F30CC82-E75D-49B6-A1D9-0F1376DF3FA9}"/>
            </a:ext>
          </a:extLst>
        </xdr:cNvPr>
        <xdr:cNvSpPr txBox="1"/>
      </xdr:nvSpPr>
      <xdr:spPr>
        <a:xfrm>
          <a:off x="4914900" y="9800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108204</xdr:rowOff>
    </xdr:from>
    <xdr:to>
      <xdr:col>20</xdr:col>
      <xdr:colOff>38100</xdr:colOff>
      <xdr:row>57</xdr:row>
      <xdr:rowOff>38354</xdr:rowOff>
    </xdr:to>
    <xdr:sp macro="" textlink="">
      <xdr:nvSpPr>
        <xdr:cNvPr id="207" name="楕円 206">
          <a:extLst>
            <a:ext uri="{FF2B5EF4-FFF2-40B4-BE49-F238E27FC236}">
              <a16:creationId xmlns:a16="http://schemas.microsoft.com/office/drawing/2014/main" id="{20747F97-97A5-4949-A349-BDEE1ECFE920}"/>
            </a:ext>
          </a:extLst>
        </xdr:cNvPr>
        <xdr:cNvSpPr/>
      </xdr:nvSpPr>
      <xdr:spPr>
        <a:xfrm>
          <a:off x="3937000" y="97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23131</xdr:rowOff>
    </xdr:from>
    <xdr:ext cx="736600" cy="259045"/>
    <xdr:sp macro="" textlink="">
      <xdr:nvSpPr>
        <xdr:cNvPr id="208" name="テキスト ボックス 207">
          <a:extLst>
            <a:ext uri="{FF2B5EF4-FFF2-40B4-BE49-F238E27FC236}">
              <a16:creationId xmlns:a16="http://schemas.microsoft.com/office/drawing/2014/main" id="{632C067D-B9BF-498E-B08C-3D9123D67177}"/>
            </a:ext>
          </a:extLst>
        </xdr:cNvPr>
        <xdr:cNvSpPr txBox="1"/>
      </xdr:nvSpPr>
      <xdr:spPr>
        <a:xfrm>
          <a:off x="3606800" y="9795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135636</xdr:rowOff>
    </xdr:from>
    <xdr:to>
      <xdr:col>15</xdr:col>
      <xdr:colOff>149225</xdr:colOff>
      <xdr:row>57</xdr:row>
      <xdr:rowOff>65786</xdr:rowOff>
    </xdr:to>
    <xdr:sp macro="" textlink="">
      <xdr:nvSpPr>
        <xdr:cNvPr id="209" name="楕円 208">
          <a:extLst>
            <a:ext uri="{FF2B5EF4-FFF2-40B4-BE49-F238E27FC236}">
              <a16:creationId xmlns:a16="http://schemas.microsoft.com/office/drawing/2014/main" id="{B3C79CAF-FC6A-45F7-8418-B345D2E30F6F}"/>
            </a:ext>
          </a:extLst>
        </xdr:cNvPr>
        <xdr:cNvSpPr/>
      </xdr:nvSpPr>
      <xdr:spPr>
        <a:xfrm>
          <a:off x="30480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50563</xdr:rowOff>
    </xdr:from>
    <xdr:ext cx="762000" cy="259045"/>
    <xdr:sp macro="" textlink="">
      <xdr:nvSpPr>
        <xdr:cNvPr id="210" name="テキスト ボックス 209">
          <a:extLst>
            <a:ext uri="{FF2B5EF4-FFF2-40B4-BE49-F238E27FC236}">
              <a16:creationId xmlns:a16="http://schemas.microsoft.com/office/drawing/2014/main" id="{F398E6E6-53AE-4BC7-9D56-8B041796B5EB}"/>
            </a:ext>
          </a:extLst>
        </xdr:cNvPr>
        <xdr:cNvSpPr txBox="1"/>
      </xdr:nvSpPr>
      <xdr:spPr>
        <a:xfrm>
          <a:off x="2717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126492</xdr:rowOff>
    </xdr:from>
    <xdr:to>
      <xdr:col>11</xdr:col>
      <xdr:colOff>60325</xdr:colOff>
      <xdr:row>57</xdr:row>
      <xdr:rowOff>56642</xdr:rowOff>
    </xdr:to>
    <xdr:sp macro="" textlink="">
      <xdr:nvSpPr>
        <xdr:cNvPr id="211" name="楕円 210">
          <a:extLst>
            <a:ext uri="{FF2B5EF4-FFF2-40B4-BE49-F238E27FC236}">
              <a16:creationId xmlns:a16="http://schemas.microsoft.com/office/drawing/2014/main" id="{1B8A9F4D-3CB9-4224-89B8-46773EAB84EE}"/>
            </a:ext>
          </a:extLst>
        </xdr:cNvPr>
        <xdr:cNvSpPr/>
      </xdr:nvSpPr>
      <xdr:spPr>
        <a:xfrm>
          <a:off x="21590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41419</xdr:rowOff>
    </xdr:from>
    <xdr:ext cx="762000" cy="259045"/>
    <xdr:sp macro="" textlink="">
      <xdr:nvSpPr>
        <xdr:cNvPr id="212" name="テキスト ボックス 211">
          <a:extLst>
            <a:ext uri="{FF2B5EF4-FFF2-40B4-BE49-F238E27FC236}">
              <a16:creationId xmlns:a16="http://schemas.microsoft.com/office/drawing/2014/main" id="{6190CE50-5F6A-4380-B4C4-73EAD2BAAC8B}"/>
            </a:ext>
          </a:extLst>
        </xdr:cNvPr>
        <xdr:cNvSpPr txBox="1"/>
      </xdr:nvSpPr>
      <xdr:spPr>
        <a:xfrm>
          <a:off x="1828800" y="981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83058</xdr:rowOff>
    </xdr:from>
    <xdr:to>
      <xdr:col>6</xdr:col>
      <xdr:colOff>171450</xdr:colOff>
      <xdr:row>58</xdr:row>
      <xdr:rowOff>13208</xdr:rowOff>
    </xdr:to>
    <xdr:sp macro="" textlink="">
      <xdr:nvSpPr>
        <xdr:cNvPr id="213" name="楕円 212">
          <a:extLst>
            <a:ext uri="{FF2B5EF4-FFF2-40B4-BE49-F238E27FC236}">
              <a16:creationId xmlns:a16="http://schemas.microsoft.com/office/drawing/2014/main" id="{08E1DCB6-4415-47FE-81D7-078F3823665A}"/>
            </a:ext>
          </a:extLst>
        </xdr:cNvPr>
        <xdr:cNvSpPr/>
      </xdr:nvSpPr>
      <xdr:spPr>
        <a:xfrm>
          <a:off x="1270000" y="985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169435</xdr:rowOff>
    </xdr:from>
    <xdr:ext cx="762000" cy="259045"/>
    <xdr:sp macro="" textlink="">
      <xdr:nvSpPr>
        <xdr:cNvPr id="214" name="テキスト ボックス 213">
          <a:extLst>
            <a:ext uri="{FF2B5EF4-FFF2-40B4-BE49-F238E27FC236}">
              <a16:creationId xmlns:a16="http://schemas.microsoft.com/office/drawing/2014/main" id="{F524B215-CC9F-4B5B-9D43-7997E96DAB0D}"/>
            </a:ext>
          </a:extLst>
        </xdr:cNvPr>
        <xdr:cNvSpPr txBox="1"/>
      </xdr:nvSpPr>
      <xdr:spPr>
        <a:xfrm>
          <a:off x="939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1C4EA66A-26A0-41B2-95E3-B5AFD2F9295A}"/>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178120D5-FB00-49E0-8D79-B137D360921D}"/>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F595C504-DD86-4172-8D35-58891E561FCD}"/>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DE303DCD-A14B-41A8-B683-35FDBB29BAC2}"/>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316C98F5-26D1-48AE-B437-6C6658D1F642}"/>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4598C66-D994-49D6-8782-C6BE0E8FB484}"/>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8D08C23D-8066-4CF1-B9CB-74A7DFCD0761}"/>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7038F2F2-C044-4106-B77F-3FDB7FE96AD4}"/>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4A169F4-381B-49F6-9915-1781E16A3498}"/>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3586D10B-A7B2-4234-A2AA-A2494FF65598}"/>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CB21DC58-C2DD-46FD-A64E-9C13E8A2B33D}"/>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ポイント増加し、全国・県・類似団体平均を上回っている。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主な要因は、熊本県後期高齢者医療広域連合療養給付費負担金が増加したこと等により経常一般繰出金総額は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2,466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今後も、高齢化の進展に伴い、医療給付費の増加が見込まれるため、保険料の適正化に留意していく。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C83CD247-B37B-44E0-B9AC-CC75F9C4500E}"/>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62577F56-9FCB-41A1-B30A-F9862CF636E8}"/>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4C689526-A1F2-414C-A732-322854CC733F}"/>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D52DAF51-DDEB-4156-891A-E6126CF2292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26937561-BC13-4FFA-B5C2-8912430F8525}"/>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E225B0FE-4AD5-4D70-B5E2-9AC5FF7274AB}"/>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EC806CFE-DBBE-4553-B47B-FC868B906DC6}"/>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B5CC51D7-FF88-4CD4-8823-5737A9ECDDA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9FDE2735-CB3D-40B7-A869-ACDAA8BEAAF2}"/>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BC7A84F3-E6D4-4CA3-8C9D-49A4F15808E2}"/>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130548FC-849E-422C-96CE-F32C0555CCD9}"/>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DE96CE9-0FCE-4BC2-92CB-960261F237E5}"/>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BD24B244-8B52-439F-92DF-D76B4D15B518}"/>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717F665B-2F14-4A22-A258-5C1C1B5E2731}"/>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E6CA795B-4E72-43F0-939D-6D8616615B4D}"/>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15FBE52D-2CFA-4AA0-9C70-A5B7C7082AE7}"/>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69850</xdr:rowOff>
    </xdr:from>
    <xdr:to>
      <xdr:col>82</xdr:col>
      <xdr:colOff>107950</xdr:colOff>
      <xdr:row>60</xdr:row>
      <xdr:rowOff>107950</xdr:rowOff>
    </xdr:to>
    <xdr:cxnSp macro="">
      <xdr:nvCxnSpPr>
        <xdr:cNvPr id="242" name="直線コネクタ 241">
          <a:extLst>
            <a:ext uri="{FF2B5EF4-FFF2-40B4-BE49-F238E27FC236}">
              <a16:creationId xmlns:a16="http://schemas.microsoft.com/office/drawing/2014/main" id="{59CE8F92-31A0-4006-83E4-EE3316808C48}"/>
            </a:ext>
          </a:extLst>
        </xdr:cNvPr>
        <xdr:cNvCxnSpPr/>
      </xdr:nvCxnSpPr>
      <xdr:spPr>
        <a:xfrm flipV="1">
          <a:off x="16510000" y="89852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80027</xdr:rowOff>
    </xdr:from>
    <xdr:ext cx="762000" cy="259045"/>
    <xdr:sp macro="" textlink="">
      <xdr:nvSpPr>
        <xdr:cNvPr id="243" name="その他最小値テキスト">
          <a:extLst>
            <a:ext uri="{FF2B5EF4-FFF2-40B4-BE49-F238E27FC236}">
              <a16:creationId xmlns:a16="http://schemas.microsoft.com/office/drawing/2014/main" id="{C5A5BA3E-023A-4255-A9AF-3757F7822EA1}"/>
            </a:ext>
          </a:extLst>
        </xdr:cNvPr>
        <xdr:cNvSpPr txBox="1"/>
      </xdr:nvSpPr>
      <xdr:spPr>
        <a:xfrm>
          <a:off x="16598900" y="1036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107950</xdr:rowOff>
    </xdr:from>
    <xdr:to>
      <xdr:col>82</xdr:col>
      <xdr:colOff>196850</xdr:colOff>
      <xdr:row>60</xdr:row>
      <xdr:rowOff>107950</xdr:rowOff>
    </xdr:to>
    <xdr:cxnSp macro="">
      <xdr:nvCxnSpPr>
        <xdr:cNvPr id="244" name="直線コネクタ 243">
          <a:extLst>
            <a:ext uri="{FF2B5EF4-FFF2-40B4-BE49-F238E27FC236}">
              <a16:creationId xmlns:a16="http://schemas.microsoft.com/office/drawing/2014/main" id="{596838CF-08DC-447C-B146-FF781ABC0BBF}"/>
            </a:ext>
          </a:extLst>
        </xdr:cNvPr>
        <xdr:cNvCxnSpPr/>
      </xdr:nvCxnSpPr>
      <xdr:spPr>
        <a:xfrm>
          <a:off x="16421100" y="1039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156227</xdr:rowOff>
    </xdr:from>
    <xdr:ext cx="762000" cy="259045"/>
    <xdr:sp macro="" textlink="">
      <xdr:nvSpPr>
        <xdr:cNvPr id="245" name="その他最大値テキスト">
          <a:extLst>
            <a:ext uri="{FF2B5EF4-FFF2-40B4-BE49-F238E27FC236}">
              <a16:creationId xmlns:a16="http://schemas.microsoft.com/office/drawing/2014/main" id="{495646BB-B127-4B12-86AE-13A71996E0D8}"/>
            </a:ext>
          </a:extLst>
        </xdr:cNvPr>
        <xdr:cNvSpPr txBox="1"/>
      </xdr:nvSpPr>
      <xdr:spPr>
        <a:xfrm>
          <a:off x="16598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69850</xdr:rowOff>
    </xdr:from>
    <xdr:to>
      <xdr:col>82</xdr:col>
      <xdr:colOff>196850</xdr:colOff>
      <xdr:row>52</xdr:row>
      <xdr:rowOff>69850</xdr:rowOff>
    </xdr:to>
    <xdr:cxnSp macro="">
      <xdr:nvCxnSpPr>
        <xdr:cNvPr id="246" name="直線コネクタ 245">
          <a:extLst>
            <a:ext uri="{FF2B5EF4-FFF2-40B4-BE49-F238E27FC236}">
              <a16:creationId xmlns:a16="http://schemas.microsoft.com/office/drawing/2014/main" id="{9D6162BC-6573-47FA-ACC3-3F1A14C924D6}"/>
            </a:ext>
          </a:extLst>
        </xdr:cNvPr>
        <xdr:cNvCxnSpPr/>
      </xdr:nvCxnSpPr>
      <xdr:spPr>
        <a:xfrm>
          <a:off x="16421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58</xdr:row>
      <xdr:rowOff>146050</xdr:rowOff>
    </xdr:to>
    <xdr:cxnSp macro="">
      <xdr:nvCxnSpPr>
        <xdr:cNvPr id="247" name="直線コネクタ 246">
          <a:extLst>
            <a:ext uri="{FF2B5EF4-FFF2-40B4-BE49-F238E27FC236}">
              <a16:creationId xmlns:a16="http://schemas.microsoft.com/office/drawing/2014/main" id="{C5CF523D-DCB5-498D-98C9-56967854A7D5}"/>
            </a:ext>
          </a:extLst>
        </xdr:cNvPr>
        <xdr:cNvCxnSpPr/>
      </xdr:nvCxnSpPr>
      <xdr:spPr>
        <a:xfrm>
          <a:off x="15671800" y="9842500"/>
          <a:ext cx="8382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92727</xdr:rowOff>
    </xdr:from>
    <xdr:ext cx="762000" cy="259045"/>
    <xdr:sp macro="" textlink="">
      <xdr:nvSpPr>
        <xdr:cNvPr id="248" name="その他平均値テキスト">
          <a:extLst>
            <a:ext uri="{FF2B5EF4-FFF2-40B4-BE49-F238E27FC236}">
              <a16:creationId xmlns:a16="http://schemas.microsoft.com/office/drawing/2014/main" id="{AF0D2472-092F-4A42-9737-D9E947FD2562}"/>
            </a:ext>
          </a:extLst>
        </xdr:cNvPr>
        <xdr:cNvSpPr txBox="1"/>
      </xdr:nvSpPr>
      <xdr:spPr>
        <a:xfrm>
          <a:off x="16598900" y="952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49" name="フローチャート: 判断 248">
          <a:extLst>
            <a:ext uri="{FF2B5EF4-FFF2-40B4-BE49-F238E27FC236}">
              <a16:creationId xmlns:a16="http://schemas.microsoft.com/office/drawing/2014/main" id="{FEEB65CB-513E-488D-B0C8-FC2DCF4D7C0A}"/>
            </a:ext>
          </a:extLst>
        </xdr:cNvPr>
        <xdr:cNvSpPr/>
      </xdr:nvSpPr>
      <xdr:spPr>
        <a:xfrm>
          <a:off x="16459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146050</xdr:rowOff>
    </xdr:from>
    <xdr:to>
      <xdr:col>78</xdr:col>
      <xdr:colOff>69850</xdr:colOff>
      <xdr:row>57</xdr:row>
      <xdr:rowOff>69850</xdr:rowOff>
    </xdr:to>
    <xdr:cxnSp macro="">
      <xdr:nvCxnSpPr>
        <xdr:cNvPr id="250" name="直線コネクタ 249">
          <a:extLst>
            <a:ext uri="{FF2B5EF4-FFF2-40B4-BE49-F238E27FC236}">
              <a16:creationId xmlns:a16="http://schemas.microsoft.com/office/drawing/2014/main" id="{2A4C71E2-C8ED-42E0-864E-722B146A1E96}"/>
            </a:ext>
          </a:extLst>
        </xdr:cNvPr>
        <xdr:cNvCxnSpPr/>
      </xdr:nvCxnSpPr>
      <xdr:spPr>
        <a:xfrm>
          <a:off x="14782800" y="97472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19050</xdr:rowOff>
    </xdr:from>
    <xdr:to>
      <xdr:col>78</xdr:col>
      <xdr:colOff>120650</xdr:colOff>
      <xdr:row>56</xdr:row>
      <xdr:rowOff>120650</xdr:rowOff>
    </xdr:to>
    <xdr:sp macro="" textlink="">
      <xdr:nvSpPr>
        <xdr:cNvPr id="251" name="フローチャート: 判断 250">
          <a:extLst>
            <a:ext uri="{FF2B5EF4-FFF2-40B4-BE49-F238E27FC236}">
              <a16:creationId xmlns:a16="http://schemas.microsoft.com/office/drawing/2014/main" id="{6091CE0C-1F5F-4F1D-83F5-B38646A04A76}"/>
            </a:ext>
          </a:extLst>
        </xdr:cNvPr>
        <xdr:cNvSpPr/>
      </xdr:nvSpPr>
      <xdr:spPr>
        <a:xfrm>
          <a:off x="15621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130827</xdr:rowOff>
    </xdr:from>
    <xdr:ext cx="736600" cy="259045"/>
    <xdr:sp macro="" textlink="">
      <xdr:nvSpPr>
        <xdr:cNvPr id="252" name="テキスト ボックス 251">
          <a:extLst>
            <a:ext uri="{FF2B5EF4-FFF2-40B4-BE49-F238E27FC236}">
              <a16:creationId xmlns:a16="http://schemas.microsoft.com/office/drawing/2014/main" id="{98E9EA08-754B-454E-82E7-9BF05C4AB76A}"/>
            </a:ext>
          </a:extLst>
        </xdr:cNvPr>
        <xdr:cNvSpPr txBox="1"/>
      </xdr:nvSpPr>
      <xdr:spPr>
        <a:xfrm>
          <a:off x="15290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146050</xdr:rowOff>
    </xdr:from>
    <xdr:to>
      <xdr:col>73</xdr:col>
      <xdr:colOff>180975</xdr:colOff>
      <xdr:row>57</xdr:row>
      <xdr:rowOff>146050</xdr:rowOff>
    </xdr:to>
    <xdr:cxnSp macro="">
      <xdr:nvCxnSpPr>
        <xdr:cNvPr id="253" name="直線コネクタ 252">
          <a:extLst>
            <a:ext uri="{FF2B5EF4-FFF2-40B4-BE49-F238E27FC236}">
              <a16:creationId xmlns:a16="http://schemas.microsoft.com/office/drawing/2014/main" id="{5BB73F63-A306-4BF6-AD40-FCD2941B379D}"/>
            </a:ext>
          </a:extLst>
        </xdr:cNvPr>
        <xdr:cNvCxnSpPr/>
      </xdr:nvCxnSpPr>
      <xdr:spPr>
        <a:xfrm flipV="1">
          <a:off x="13893800" y="97472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133350</xdr:rowOff>
    </xdr:from>
    <xdr:to>
      <xdr:col>74</xdr:col>
      <xdr:colOff>31750</xdr:colOff>
      <xdr:row>56</xdr:row>
      <xdr:rowOff>63500</xdr:rowOff>
    </xdr:to>
    <xdr:sp macro="" textlink="">
      <xdr:nvSpPr>
        <xdr:cNvPr id="254" name="フローチャート: 判断 253">
          <a:extLst>
            <a:ext uri="{FF2B5EF4-FFF2-40B4-BE49-F238E27FC236}">
              <a16:creationId xmlns:a16="http://schemas.microsoft.com/office/drawing/2014/main" id="{9AD3C40F-E170-4FD0-BB07-1960E64CAAF5}"/>
            </a:ext>
          </a:extLst>
        </xdr:cNvPr>
        <xdr:cNvSpPr/>
      </xdr:nvSpPr>
      <xdr:spPr>
        <a:xfrm>
          <a:off x="14732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55" name="テキスト ボックス 254">
          <a:extLst>
            <a:ext uri="{FF2B5EF4-FFF2-40B4-BE49-F238E27FC236}">
              <a16:creationId xmlns:a16="http://schemas.microsoft.com/office/drawing/2014/main" id="{DFCE2823-4763-4B42-9AAE-C14A1119AC4A}"/>
            </a:ext>
          </a:extLst>
        </xdr:cNvPr>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58</xdr:row>
      <xdr:rowOff>12700</xdr:rowOff>
    </xdr:to>
    <xdr:cxnSp macro="">
      <xdr:nvCxnSpPr>
        <xdr:cNvPr id="256" name="直線コネクタ 255">
          <a:extLst>
            <a:ext uri="{FF2B5EF4-FFF2-40B4-BE49-F238E27FC236}">
              <a16:creationId xmlns:a16="http://schemas.microsoft.com/office/drawing/2014/main" id="{63721D73-555A-41BD-881A-72D177E5603E}"/>
            </a:ext>
          </a:extLst>
        </xdr:cNvPr>
        <xdr:cNvCxnSpPr/>
      </xdr:nvCxnSpPr>
      <xdr:spPr>
        <a:xfrm flipV="1">
          <a:off x="13004800" y="9918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19050</xdr:rowOff>
    </xdr:from>
    <xdr:to>
      <xdr:col>69</xdr:col>
      <xdr:colOff>142875</xdr:colOff>
      <xdr:row>56</xdr:row>
      <xdr:rowOff>120650</xdr:rowOff>
    </xdr:to>
    <xdr:sp macro="" textlink="">
      <xdr:nvSpPr>
        <xdr:cNvPr id="257" name="フローチャート: 判断 256">
          <a:extLst>
            <a:ext uri="{FF2B5EF4-FFF2-40B4-BE49-F238E27FC236}">
              <a16:creationId xmlns:a16="http://schemas.microsoft.com/office/drawing/2014/main" id="{10A5EAC3-0E19-4FB8-91C0-FF25DC0DC0DB}"/>
            </a:ext>
          </a:extLst>
        </xdr:cNvPr>
        <xdr:cNvSpPr/>
      </xdr:nvSpPr>
      <xdr:spPr>
        <a:xfrm>
          <a:off x="13843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130827</xdr:rowOff>
    </xdr:from>
    <xdr:ext cx="762000" cy="259045"/>
    <xdr:sp macro="" textlink="">
      <xdr:nvSpPr>
        <xdr:cNvPr id="258" name="テキスト ボックス 257">
          <a:extLst>
            <a:ext uri="{FF2B5EF4-FFF2-40B4-BE49-F238E27FC236}">
              <a16:creationId xmlns:a16="http://schemas.microsoft.com/office/drawing/2014/main" id="{E9157541-75FA-4901-AFA6-6DEC617B6DCE}"/>
            </a:ext>
          </a:extLst>
        </xdr:cNvPr>
        <xdr:cNvSpPr txBox="1"/>
      </xdr:nvSpPr>
      <xdr:spPr>
        <a:xfrm>
          <a:off x="13512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19050</xdr:rowOff>
    </xdr:from>
    <xdr:to>
      <xdr:col>65</xdr:col>
      <xdr:colOff>53975</xdr:colOff>
      <xdr:row>58</xdr:row>
      <xdr:rowOff>120650</xdr:rowOff>
    </xdr:to>
    <xdr:sp macro="" textlink="">
      <xdr:nvSpPr>
        <xdr:cNvPr id="259" name="フローチャート: 判断 258">
          <a:extLst>
            <a:ext uri="{FF2B5EF4-FFF2-40B4-BE49-F238E27FC236}">
              <a16:creationId xmlns:a16="http://schemas.microsoft.com/office/drawing/2014/main" id="{7F9240C2-23F7-4A54-874A-10379C6669A4}"/>
            </a:ext>
          </a:extLst>
        </xdr:cNvPr>
        <xdr:cNvSpPr/>
      </xdr:nvSpPr>
      <xdr:spPr>
        <a:xfrm>
          <a:off x="12954000" y="996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105427</xdr:rowOff>
    </xdr:from>
    <xdr:ext cx="762000" cy="259045"/>
    <xdr:sp macro="" textlink="">
      <xdr:nvSpPr>
        <xdr:cNvPr id="260" name="テキスト ボックス 259">
          <a:extLst>
            <a:ext uri="{FF2B5EF4-FFF2-40B4-BE49-F238E27FC236}">
              <a16:creationId xmlns:a16="http://schemas.microsoft.com/office/drawing/2014/main" id="{34FF115D-2801-4637-90ED-01AE1A0AD1E7}"/>
            </a:ext>
          </a:extLst>
        </xdr:cNvPr>
        <xdr:cNvSpPr txBox="1"/>
      </xdr:nvSpPr>
      <xdr:spPr>
        <a:xfrm>
          <a:off x="12623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2075D65B-FA1B-4975-9703-0E06DD8F2BF4}"/>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F03DF4A3-C24D-430E-8A1F-554466661C76}"/>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EEDA33B3-2E83-441B-9304-4A3A8D0B950F}"/>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2D12E4D9-657E-46A2-A24C-DF786B11B046}"/>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C8D8F1A9-B17D-47FC-94E1-88A19AC281C4}"/>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95250</xdr:rowOff>
    </xdr:from>
    <xdr:to>
      <xdr:col>82</xdr:col>
      <xdr:colOff>158750</xdr:colOff>
      <xdr:row>59</xdr:row>
      <xdr:rowOff>25400</xdr:rowOff>
    </xdr:to>
    <xdr:sp macro="" textlink="">
      <xdr:nvSpPr>
        <xdr:cNvPr id="266" name="楕円 265">
          <a:extLst>
            <a:ext uri="{FF2B5EF4-FFF2-40B4-BE49-F238E27FC236}">
              <a16:creationId xmlns:a16="http://schemas.microsoft.com/office/drawing/2014/main" id="{40411D96-07FF-4D93-B9C8-C700A9996547}"/>
            </a:ext>
          </a:extLst>
        </xdr:cNvPr>
        <xdr:cNvSpPr/>
      </xdr:nvSpPr>
      <xdr:spPr>
        <a:xfrm>
          <a:off x="164592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67327</xdr:rowOff>
    </xdr:from>
    <xdr:ext cx="762000" cy="259045"/>
    <xdr:sp macro="" textlink="">
      <xdr:nvSpPr>
        <xdr:cNvPr id="267" name="その他該当値テキスト">
          <a:extLst>
            <a:ext uri="{FF2B5EF4-FFF2-40B4-BE49-F238E27FC236}">
              <a16:creationId xmlns:a16="http://schemas.microsoft.com/office/drawing/2014/main" id="{361F76DF-B61D-4E9B-909F-B5278003800E}"/>
            </a:ext>
          </a:extLst>
        </xdr:cNvPr>
        <xdr:cNvSpPr txBox="1"/>
      </xdr:nvSpPr>
      <xdr:spPr>
        <a:xfrm>
          <a:off x="16598900" y="1001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68" name="楕円 267">
          <a:extLst>
            <a:ext uri="{FF2B5EF4-FFF2-40B4-BE49-F238E27FC236}">
              <a16:creationId xmlns:a16="http://schemas.microsoft.com/office/drawing/2014/main" id="{A5300C3F-1359-475D-B998-1A0CBEB94716}"/>
            </a:ext>
          </a:extLst>
        </xdr:cNvPr>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69" name="テキスト ボックス 268">
          <a:extLst>
            <a:ext uri="{FF2B5EF4-FFF2-40B4-BE49-F238E27FC236}">
              <a16:creationId xmlns:a16="http://schemas.microsoft.com/office/drawing/2014/main" id="{C821826C-E753-4473-B432-BEC1CF6A9C36}"/>
            </a:ext>
          </a:extLst>
        </xdr:cNvPr>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95250</xdr:rowOff>
    </xdr:from>
    <xdr:to>
      <xdr:col>74</xdr:col>
      <xdr:colOff>31750</xdr:colOff>
      <xdr:row>57</xdr:row>
      <xdr:rowOff>25400</xdr:rowOff>
    </xdr:to>
    <xdr:sp macro="" textlink="">
      <xdr:nvSpPr>
        <xdr:cNvPr id="270" name="楕円 269">
          <a:extLst>
            <a:ext uri="{FF2B5EF4-FFF2-40B4-BE49-F238E27FC236}">
              <a16:creationId xmlns:a16="http://schemas.microsoft.com/office/drawing/2014/main" id="{43E12470-3A74-474A-8BEE-F9854541E9F2}"/>
            </a:ext>
          </a:extLst>
        </xdr:cNvPr>
        <xdr:cNvSpPr/>
      </xdr:nvSpPr>
      <xdr:spPr>
        <a:xfrm>
          <a:off x="14732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10177</xdr:rowOff>
    </xdr:from>
    <xdr:ext cx="762000" cy="259045"/>
    <xdr:sp macro="" textlink="">
      <xdr:nvSpPr>
        <xdr:cNvPr id="271" name="テキスト ボックス 270">
          <a:extLst>
            <a:ext uri="{FF2B5EF4-FFF2-40B4-BE49-F238E27FC236}">
              <a16:creationId xmlns:a16="http://schemas.microsoft.com/office/drawing/2014/main" id="{AE8947F0-6267-416E-AD93-749ADEA093A7}"/>
            </a:ext>
          </a:extLst>
        </xdr:cNvPr>
        <xdr:cNvSpPr txBox="1"/>
      </xdr:nvSpPr>
      <xdr:spPr>
        <a:xfrm>
          <a:off x="144018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95250</xdr:rowOff>
    </xdr:from>
    <xdr:to>
      <xdr:col>69</xdr:col>
      <xdr:colOff>142875</xdr:colOff>
      <xdr:row>58</xdr:row>
      <xdr:rowOff>25400</xdr:rowOff>
    </xdr:to>
    <xdr:sp macro="" textlink="">
      <xdr:nvSpPr>
        <xdr:cNvPr id="272" name="楕円 271">
          <a:extLst>
            <a:ext uri="{FF2B5EF4-FFF2-40B4-BE49-F238E27FC236}">
              <a16:creationId xmlns:a16="http://schemas.microsoft.com/office/drawing/2014/main" id="{15B7A5C7-7F29-45F8-8B09-11DA41478B8B}"/>
            </a:ext>
          </a:extLst>
        </xdr:cNvPr>
        <xdr:cNvSpPr/>
      </xdr:nvSpPr>
      <xdr:spPr>
        <a:xfrm>
          <a:off x="13843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10177</xdr:rowOff>
    </xdr:from>
    <xdr:ext cx="762000" cy="259045"/>
    <xdr:sp macro="" textlink="">
      <xdr:nvSpPr>
        <xdr:cNvPr id="273" name="テキスト ボックス 272">
          <a:extLst>
            <a:ext uri="{FF2B5EF4-FFF2-40B4-BE49-F238E27FC236}">
              <a16:creationId xmlns:a16="http://schemas.microsoft.com/office/drawing/2014/main" id="{ABC954C5-94E5-418E-8709-9CAAAEDE8991}"/>
            </a:ext>
          </a:extLst>
        </xdr:cNvPr>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74" name="楕円 273">
          <a:extLst>
            <a:ext uri="{FF2B5EF4-FFF2-40B4-BE49-F238E27FC236}">
              <a16:creationId xmlns:a16="http://schemas.microsoft.com/office/drawing/2014/main" id="{C00094D9-27D1-440D-A0BB-C261754D6485}"/>
            </a:ext>
          </a:extLst>
        </xdr:cNvPr>
        <xdr:cNvSpPr/>
      </xdr:nvSpPr>
      <xdr:spPr>
        <a:xfrm>
          <a:off x="12954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73677</xdr:rowOff>
    </xdr:from>
    <xdr:ext cx="762000" cy="259045"/>
    <xdr:sp macro="" textlink="">
      <xdr:nvSpPr>
        <xdr:cNvPr id="275" name="テキスト ボックス 274">
          <a:extLst>
            <a:ext uri="{FF2B5EF4-FFF2-40B4-BE49-F238E27FC236}">
              <a16:creationId xmlns:a16="http://schemas.microsoft.com/office/drawing/2014/main" id="{1B354084-E002-4F5F-AD9B-5CE6CA975726}"/>
            </a:ext>
          </a:extLst>
        </xdr:cNvPr>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7165B3F2-7B23-478C-872F-29068D6A532C}"/>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395AC6B4-2D9A-4980-8C4D-0A96A001FE1B}"/>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90FC5EC0-7D02-4E59-A78D-1CBA1D3BC5A8}"/>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5F531139-DF53-4694-9EC1-B4EDDD7B4DCE}"/>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11FDC68D-15C9-4889-A76D-0073977F15AA}"/>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91AFF64-F40F-41DE-9A04-CC278EA89361}"/>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6C6F4160-BD26-44B3-8721-DC546C4E9F56}"/>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A1D40F20-99F5-4994-BC0C-E02043B8A846}"/>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501F4D10-AF12-4519-98CC-AD4AE49E104D}"/>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6D5FCB7D-6377-4CF8-B6E2-42A9B454D8F9}"/>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16898F5E-943E-4F8A-8D49-1D862103B82F}"/>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ポイント増加し、全国・県平均を上回っているが、類似団体は下回っている。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主な要因は、宇城広域連合負担金において、義務的経費（経常）の比率が増加したこと等により、経常一般補助費総額は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2,255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今後も、公営企業や関係団体に対する執行管理等により経費削減に努め、補助金の適正化を図っていく。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634E6D84-F753-45B9-8ECF-FECCC45EA853}"/>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F4A9BDD9-1359-4713-9301-8A1F95B03B1D}"/>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5FA19B65-0FAE-4B2D-996D-3BF26751A27C}"/>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A3F2DAE8-CE4D-4116-9010-F37453224D1A}"/>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AB0DB067-31FB-4D3F-95DE-144CDEFC2A4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E72DF41C-77B3-4104-8231-A2096259137B}"/>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39FAD2FC-31B6-4619-85FF-F2FC3A58CBDA}"/>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711E84AE-5102-4235-A3A6-521109FD1615}"/>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D2E87BD8-5A7B-4E78-A241-9778F798FCC2}"/>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198BA80A-7561-43B3-93A2-C292A97C36B4}"/>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8879DAEE-910E-4E36-A22C-86338994283A}"/>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376B6B5A-E00D-42E1-A2AA-82ED2916BAC3}"/>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B3AE25DE-05C4-4B4F-B4CF-D03E15C5A20C}"/>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129286</xdr:rowOff>
    </xdr:from>
    <xdr:to>
      <xdr:col>82</xdr:col>
      <xdr:colOff>107950</xdr:colOff>
      <xdr:row>39</xdr:row>
      <xdr:rowOff>88138</xdr:rowOff>
    </xdr:to>
    <xdr:cxnSp macro="">
      <xdr:nvCxnSpPr>
        <xdr:cNvPr id="300" name="直線コネクタ 299">
          <a:extLst>
            <a:ext uri="{FF2B5EF4-FFF2-40B4-BE49-F238E27FC236}">
              <a16:creationId xmlns:a16="http://schemas.microsoft.com/office/drawing/2014/main" id="{02FFF145-3B4A-4DFF-A837-AC6189149663}"/>
            </a:ext>
          </a:extLst>
        </xdr:cNvPr>
        <xdr:cNvCxnSpPr/>
      </xdr:nvCxnSpPr>
      <xdr:spPr>
        <a:xfrm flipV="1">
          <a:off x="16510000" y="5787136"/>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60215</xdr:rowOff>
    </xdr:from>
    <xdr:ext cx="762000" cy="259045"/>
    <xdr:sp macro="" textlink="">
      <xdr:nvSpPr>
        <xdr:cNvPr id="301" name="補助費等最小値テキスト">
          <a:extLst>
            <a:ext uri="{FF2B5EF4-FFF2-40B4-BE49-F238E27FC236}">
              <a16:creationId xmlns:a16="http://schemas.microsoft.com/office/drawing/2014/main" id="{7FECD21B-0486-40E1-B1E7-736DE0243201}"/>
            </a:ext>
          </a:extLst>
        </xdr:cNvPr>
        <xdr:cNvSpPr txBox="1"/>
      </xdr:nvSpPr>
      <xdr:spPr>
        <a:xfrm>
          <a:off x="16598900" y="674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88138</xdr:rowOff>
    </xdr:from>
    <xdr:to>
      <xdr:col>82</xdr:col>
      <xdr:colOff>196850</xdr:colOff>
      <xdr:row>39</xdr:row>
      <xdr:rowOff>88138</xdr:rowOff>
    </xdr:to>
    <xdr:cxnSp macro="">
      <xdr:nvCxnSpPr>
        <xdr:cNvPr id="302" name="直線コネクタ 301">
          <a:extLst>
            <a:ext uri="{FF2B5EF4-FFF2-40B4-BE49-F238E27FC236}">
              <a16:creationId xmlns:a16="http://schemas.microsoft.com/office/drawing/2014/main" id="{FAC06DF3-C400-4991-936B-2B7D4574F4F9}"/>
            </a:ext>
          </a:extLst>
        </xdr:cNvPr>
        <xdr:cNvCxnSpPr/>
      </xdr:nvCxnSpPr>
      <xdr:spPr>
        <a:xfrm>
          <a:off x="16421100" y="677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44213</xdr:rowOff>
    </xdr:from>
    <xdr:ext cx="762000" cy="259045"/>
    <xdr:sp macro="" textlink="">
      <xdr:nvSpPr>
        <xdr:cNvPr id="303" name="補助費等最大値テキスト">
          <a:extLst>
            <a:ext uri="{FF2B5EF4-FFF2-40B4-BE49-F238E27FC236}">
              <a16:creationId xmlns:a16="http://schemas.microsoft.com/office/drawing/2014/main" id="{515D4E4B-DE67-4009-AEE5-EDABBB2064AB}"/>
            </a:ext>
          </a:extLst>
        </xdr:cNvPr>
        <xdr:cNvSpPr txBox="1"/>
      </xdr:nvSpPr>
      <xdr:spPr>
        <a:xfrm>
          <a:off x="16598900" y="553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129286</xdr:rowOff>
    </xdr:from>
    <xdr:to>
      <xdr:col>82</xdr:col>
      <xdr:colOff>196850</xdr:colOff>
      <xdr:row>33</xdr:row>
      <xdr:rowOff>129286</xdr:rowOff>
    </xdr:to>
    <xdr:cxnSp macro="">
      <xdr:nvCxnSpPr>
        <xdr:cNvPr id="304" name="直線コネクタ 303">
          <a:extLst>
            <a:ext uri="{FF2B5EF4-FFF2-40B4-BE49-F238E27FC236}">
              <a16:creationId xmlns:a16="http://schemas.microsoft.com/office/drawing/2014/main" id="{02A54633-92A4-42AB-B91E-E82DABBA46A7}"/>
            </a:ext>
          </a:extLst>
        </xdr:cNvPr>
        <xdr:cNvCxnSpPr/>
      </xdr:nvCxnSpPr>
      <xdr:spPr>
        <a:xfrm>
          <a:off x="16421100" y="5787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72136</xdr:rowOff>
    </xdr:from>
    <xdr:to>
      <xdr:col>82</xdr:col>
      <xdr:colOff>107950</xdr:colOff>
      <xdr:row>36</xdr:row>
      <xdr:rowOff>117856</xdr:rowOff>
    </xdr:to>
    <xdr:cxnSp macro="">
      <xdr:nvCxnSpPr>
        <xdr:cNvPr id="305" name="直線コネクタ 304">
          <a:extLst>
            <a:ext uri="{FF2B5EF4-FFF2-40B4-BE49-F238E27FC236}">
              <a16:creationId xmlns:a16="http://schemas.microsoft.com/office/drawing/2014/main" id="{20BC6E51-6672-420B-B76A-C17D12487F71}"/>
            </a:ext>
          </a:extLst>
        </xdr:cNvPr>
        <xdr:cNvCxnSpPr/>
      </xdr:nvCxnSpPr>
      <xdr:spPr>
        <a:xfrm>
          <a:off x="15671800" y="624433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48277</xdr:rowOff>
    </xdr:from>
    <xdr:ext cx="762000" cy="259045"/>
    <xdr:sp macro="" textlink="">
      <xdr:nvSpPr>
        <xdr:cNvPr id="306" name="補助費等平均値テキスト">
          <a:extLst>
            <a:ext uri="{FF2B5EF4-FFF2-40B4-BE49-F238E27FC236}">
              <a16:creationId xmlns:a16="http://schemas.microsoft.com/office/drawing/2014/main" id="{7F28BA14-6799-4709-952D-E1915C33E06A}"/>
            </a:ext>
          </a:extLst>
        </xdr:cNvPr>
        <xdr:cNvSpPr txBox="1"/>
      </xdr:nvSpPr>
      <xdr:spPr>
        <a:xfrm>
          <a:off x="16598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07" name="フローチャート: 判断 306">
          <a:extLst>
            <a:ext uri="{FF2B5EF4-FFF2-40B4-BE49-F238E27FC236}">
              <a16:creationId xmlns:a16="http://schemas.microsoft.com/office/drawing/2014/main" id="{BE322FD7-4D61-4E64-87C0-EF3E0C3E3233}"/>
            </a:ext>
          </a:extLst>
        </xdr:cNvPr>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30988</xdr:rowOff>
    </xdr:from>
    <xdr:to>
      <xdr:col>78</xdr:col>
      <xdr:colOff>69850</xdr:colOff>
      <xdr:row>36</xdr:row>
      <xdr:rowOff>72136</xdr:rowOff>
    </xdr:to>
    <xdr:cxnSp macro="">
      <xdr:nvCxnSpPr>
        <xdr:cNvPr id="308" name="直線コネクタ 307">
          <a:extLst>
            <a:ext uri="{FF2B5EF4-FFF2-40B4-BE49-F238E27FC236}">
              <a16:creationId xmlns:a16="http://schemas.microsoft.com/office/drawing/2014/main" id="{737DCCC1-69C1-4A41-991F-B900ED01DC09}"/>
            </a:ext>
          </a:extLst>
        </xdr:cNvPr>
        <xdr:cNvCxnSpPr/>
      </xdr:nvCxnSpPr>
      <xdr:spPr>
        <a:xfrm>
          <a:off x="14782800" y="620318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9" name="フローチャート: 判断 308">
          <a:extLst>
            <a:ext uri="{FF2B5EF4-FFF2-40B4-BE49-F238E27FC236}">
              <a16:creationId xmlns:a16="http://schemas.microsoft.com/office/drawing/2014/main" id="{D980B709-F515-4B87-A5F7-C7B6093488E7}"/>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10" name="テキスト ボックス 309">
          <a:extLst>
            <a:ext uri="{FF2B5EF4-FFF2-40B4-BE49-F238E27FC236}">
              <a16:creationId xmlns:a16="http://schemas.microsoft.com/office/drawing/2014/main" id="{BDE366B8-2063-4647-A80C-B048692C05E2}"/>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30988</xdr:rowOff>
    </xdr:from>
    <xdr:to>
      <xdr:col>73</xdr:col>
      <xdr:colOff>180975</xdr:colOff>
      <xdr:row>36</xdr:row>
      <xdr:rowOff>81280</xdr:rowOff>
    </xdr:to>
    <xdr:cxnSp macro="">
      <xdr:nvCxnSpPr>
        <xdr:cNvPr id="311" name="直線コネクタ 310">
          <a:extLst>
            <a:ext uri="{FF2B5EF4-FFF2-40B4-BE49-F238E27FC236}">
              <a16:creationId xmlns:a16="http://schemas.microsoft.com/office/drawing/2014/main" id="{C0A4ED2B-C47A-486B-B12B-65CF4F92840B}"/>
            </a:ext>
          </a:extLst>
        </xdr:cNvPr>
        <xdr:cNvCxnSpPr/>
      </xdr:nvCxnSpPr>
      <xdr:spPr>
        <a:xfrm flipV="1">
          <a:off x="13893800" y="62031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53340</xdr:rowOff>
    </xdr:from>
    <xdr:to>
      <xdr:col>74</xdr:col>
      <xdr:colOff>31750</xdr:colOff>
      <xdr:row>36</xdr:row>
      <xdr:rowOff>154940</xdr:rowOff>
    </xdr:to>
    <xdr:sp macro="" textlink="">
      <xdr:nvSpPr>
        <xdr:cNvPr id="312" name="フローチャート: 判断 311">
          <a:extLst>
            <a:ext uri="{FF2B5EF4-FFF2-40B4-BE49-F238E27FC236}">
              <a16:creationId xmlns:a16="http://schemas.microsoft.com/office/drawing/2014/main" id="{9B8DFAD4-0BE9-446C-94EF-C53753D4238E}"/>
            </a:ext>
          </a:extLst>
        </xdr:cNvPr>
        <xdr:cNvSpPr/>
      </xdr:nvSpPr>
      <xdr:spPr>
        <a:xfrm>
          <a:off x="14732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139717</xdr:rowOff>
    </xdr:from>
    <xdr:ext cx="762000" cy="259045"/>
    <xdr:sp macro="" textlink="">
      <xdr:nvSpPr>
        <xdr:cNvPr id="313" name="テキスト ボックス 312">
          <a:extLst>
            <a:ext uri="{FF2B5EF4-FFF2-40B4-BE49-F238E27FC236}">
              <a16:creationId xmlns:a16="http://schemas.microsoft.com/office/drawing/2014/main" id="{464501A7-4EEE-4E0B-95EE-9F0004442D19}"/>
            </a:ext>
          </a:extLst>
        </xdr:cNvPr>
        <xdr:cNvSpPr txBox="1"/>
      </xdr:nvSpPr>
      <xdr:spPr>
        <a:xfrm>
          <a:off x="14401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81280</xdr:rowOff>
    </xdr:from>
    <xdr:to>
      <xdr:col>69</xdr:col>
      <xdr:colOff>92075</xdr:colOff>
      <xdr:row>36</xdr:row>
      <xdr:rowOff>113284</xdr:rowOff>
    </xdr:to>
    <xdr:cxnSp macro="">
      <xdr:nvCxnSpPr>
        <xdr:cNvPr id="314" name="直線コネクタ 313">
          <a:extLst>
            <a:ext uri="{FF2B5EF4-FFF2-40B4-BE49-F238E27FC236}">
              <a16:creationId xmlns:a16="http://schemas.microsoft.com/office/drawing/2014/main" id="{CB810F8A-A09E-4D7F-AEEB-79BD3DE35E75}"/>
            </a:ext>
          </a:extLst>
        </xdr:cNvPr>
        <xdr:cNvCxnSpPr/>
      </xdr:nvCxnSpPr>
      <xdr:spPr>
        <a:xfrm flipV="1">
          <a:off x="13004800" y="625348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5" name="フローチャート: 判断 314">
          <a:extLst>
            <a:ext uri="{FF2B5EF4-FFF2-40B4-BE49-F238E27FC236}">
              <a16:creationId xmlns:a16="http://schemas.microsoft.com/office/drawing/2014/main" id="{DE957330-38B4-41DA-A8A9-E0A24786C634}"/>
            </a:ext>
          </a:extLst>
        </xdr:cNvPr>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135145</xdr:rowOff>
    </xdr:from>
    <xdr:ext cx="762000" cy="259045"/>
    <xdr:sp macro="" textlink="">
      <xdr:nvSpPr>
        <xdr:cNvPr id="316" name="テキスト ボックス 315">
          <a:extLst>
            <a:ext uri="{FF2B5EF4-FFF2-40B4-BE49-F238E27FC236}">
              <a16:creationId xmlns:a16="http://schemas.microsoft.com/office/drawing/2014/main" id="{DDF47E11-BF94-478F-9F5F-158AEDBEE4DD}"/>
            </a:ext>
          </a:extLst>
        </xdr:cNvPr>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156210</xdr:rowOff>
    </xdr:from>
    <xdr:to>
      <xdr:col>65</xdr:col>
      <xdr:colOff>53975</xdr:colOff>
      <xdr:row>36</xdr:row>
      <xdr:rowOff>86360</xdr:rowOff>
    </xdr:to>
    <xdr:sp macro="" textlink="">
      <xdr:nvSpPr>
        <xdr:cNvPr id="317" name="フローチャート: 判断 316">
          <a:extLst>
            <a:ext uri="{FF2B5EF4-FFF2-40B4-BE49-F238E27FC236}">
              <a16:creationId xmlns:a16="http://schemas.microsoft.com/office/drawing/2014/main" id="{2226D591-4A66-485D-828D-2244C5FA1280}"/>
            </a:ext>
          </a:extLst>
        </xdr:cNvPr>
        <xdr:cNvSpPr/>
      </xdr:nvSpPr>
      <xdr:spPr>
        <a:xfrm>
          <a:off x="12954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96537</xdr:rowOff>
    </xdr:from>
    <xdr:ext cx="762000" cy="259045"/>
    <xdr:sp macro="" textlink="">
      <xdr:nvSpPr>
        <xdr:cNvPr id="318" name="テキスト ボックス 317">
          <a:extLst>
            <a:ext uri="{FF2B5EF4-FFF2-40B4-BE49-F238E27FC236}">
              <a16:creationId xmlns:a16="http://schemas.microsoft.com/office/drawing/2014/main" id="{0BD8FFF9-79D5-4F26-9B02-7BAAAE4C439D}"/>
            </a:ext>
          </a:extLst>
        </xdr:cNvPr>
        <xdr:cNvSpPr txBox="1"/>
      </xdr:nvSpPr>
      <xdr:spPr>
        <a:xfrm>
          <a:off x="12623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EB8D98F6-8AA0-4B4F-A5E9-C73B91506EDE}"/>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7C084C6-2210-4962-A734-D20B60AAB7A6}"/>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4C9A5F52-D7C4-4017-B334-7502BBD43687}"/>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8E1AC6A1-3C1F-4D0B-AA6B-BE156532143C}"/>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5719705F-6016-43B0-B56C-8D1C72637791}"/>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24" name="楕円 323">
          <a:extLst>
            <a:ext uri="{FF2B5EF4-FFF2-40B4-BE49-F238E27FC236}">
              <a16:creationId xmlns:a16="http://schemas.microsoft.com/office/drawing/2014/main" id="{AA5652F8-0F2F-4EDE-B82D-E068CABF9C1E}"/>
            </a:ext>
          </a:extLst>
        </xdr:cNvPr>
        <xdr:cNvSpPr/>
      </xdr:nvSpPr>
      <xdr:spPr>
        <a:xfrm>
          <a:off x="164592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83583</xdr:rowOff>
    </xdr:from>
    <xdr:ext cx="762000" cy="259045"/>
    <xdr:sp macro="" textlink="">
      <xdr:nvSpPr>
        <xdr:cNvPr id="325" name="補助費等該当値テキスト">
          <a:extLst>
            <a:ext uri="{FF2B5EF4-FFF2-40B4-BE49-F238E27FC236}">
              <a16:creationId xmlns:a16="http://schemas.microsoft.com/office/drawing/2014/main" id="{FF1F66A2-3712-4F0F-A3B6-3822228246B5}"/>
            </a:ext>
          </a:extLst>
        </xdr:cNvPr>
        <xdr:cNvSpPr txBox="1"/>
      </xdr:nvSpPr>
      <xdr:spPr>
        <a:xfrm>
          <a:off x="16598900" y="6084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21336</xdr:rowOff>
    </xdr:from>
    <xdr:to>
      <xdr:col>78</xdr:col>
      <xdr:colOff>120650</xdr:colOff>
      <xdr:row>36</xdr:row>
      <xdr:rowOff>122936</xdr:rowOff>
    </xdr:to>
    <xdr:sp macro="" textlink="">
      <xdr:nvSpPr>
        <xdr:cNvPr id="326" name="楕円 325">
          <a:extLst>
            <a:ext uri="{FF2B5EF4-FFF2-40B4-BE49-F238E27FC236}">
              <a16:creationId xmlns:a16="http://schemas.microsoft.com/office/drawing/2014/main" id="{9E45054A-A91F-44A0-B90F-F7872C71E27B}"/>
            </a:ext>
          </a:extLst>
        </xdr:cNvPr>
        <xdr:cNvSpPr/>
      </xdr:nvSpPr>
      <xdr:spPr>
        <a:xfrm>
          <a:off x="15621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133113</xdr:rowOff>
    </xdr:from>
    <xdr:ext cx="736600" cy="259045"/>
    <xdr:sp macro="" textlink="">
      <xdr:nvSpPr>
        <xdr:cNvPr id="327" name="テキスト ボックス 326">
          <a:extLst>
            <a:ext uri="{FF2B5EF4-FFF2-40B4-BE49-F238E27FC236}">
              <a16:creationId xmlns:a16="http://schemas.microsoft.com/office/drawing/2014/main" id="{3CEBE081-FF28-4BE5-8824-3B9580206AE8}"/>
            </a:ext>
          </a:extLst>
        </xdr:cNvPr>
        <xdr:cNvSpPr txBox="1"/>
      </xdr:nvSpPr>
      <xdr:spPr>
        <a:xfrm>
          <a:off x="15290800" y="5962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151638</xdr:rowOff>
    </xdr:from>
    <xdr:to>
      <xdr:col>74</xdr:col>
      <xdr:colOff>31750</xdr:colOff>
      <xdr:row>36</xdr:row>
      <xdr:rowOff>81788</xdr:rowOff>
    </xdr:to>
    <xdr:sp macro="" textlink="">
      <xdr:nvSpPr>
        <xdr:cNvPr id="328" name="楕円 327">
          <a:extLst>
            <a:ext uri="{FF2B5EF4-FFF2-40B4-BE49-F238E27FC236}">
              <a16:creationId xmlns:a16="http://schemas.microsoft.com/office/drawing/2014/main" id="{EC1ED7BD-D902-464D-9874-502C2B28E529}"/>
            </a:ext>
          </a:extLst>
        </xdr:cNvPr>
        <xdr:cNvSpPr/>
      </xdr:nvSpPr>
      <xdr:spPr>
        <a:xfrm>
          <a:off x="14732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91965</xdr:rowOff>
    </xdr:from>
    <xdr:ext cx="762000" cy="259045"/>
    <xdr:sp macro="" textlink="">
      <xdr:nvSpPr>
        <xdr:cNvPr id="329" name="テキスト ボックス 328">
          <a:extLst>
            <a:ext uri="{FF2B5EF4-FFF2-40B4-BE49-F238E27FC236}">
              <a16:creationId xmlns:a16="http://schemas.microsoft.com/office/drawing/2014/main" id="{1FB3BD0B-5E0A-456F-A8BF-5F9122CE7EED}"/>
            </a:ext>
          </a:extLst>
        </xdr:cNvPr>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30480</xdr:rowOff>
    </xdr:from>
    <xdr:to>
      <xdr:col>69</xdr:col>
      <xdr:colOff>142875</xdr:colOff>
      <xdr:row>36</xdr:row>
      <xdr:rowOff>132080</xdr:rowOff>
    </xdr:to>
    <xdr:sp macro="" textlink="">
      <xdr:nvSpPr>
        <xdr:cNvPr id="330" name="楕円 329">
          <a:extLst>
            <a:ext uri="{FF2B5EF4-FFF2-40B4-BE49-F238E27FC236}">
              <a16:creationId xmlns:a16="http://schemas.microsoft.com/office/drawing/2014/main" id="{0284BCDA-8178-4ADF-99CE-EA2B0238E628}"/>
            </a:ext>
          </a:extLst>
        </xdr:cNvPr>
        <xdr:cNvSpPr/>
      </xdr:nvSpPr>
      <xdr:spPr>
        <a:xfrm>
          <a:off x="13843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142257</xdr:rowOff>
    </xdr:from>
    <xdr:ext cx="762000" cy="259045"/>
    <xdr:sp macro="" textlink="">
      <xdr:nvSpPr>
        <xdr:cNvPr id="331" name="テキスト ボックス 330">
          <a:extLst>
            <a:ext uri="{FF2B5EF4-FFF2-40B4-BE49-F238E27FC236}">
              <a16:creationId xmlns:a16="http://schemas.microsoft.com/office/drawing/2014/main" id="{F3523BAF-6BE9-4863-9CD3-B435328ECB5D}"/>
            </a:ext>
          </a:extLst>
        </xdr:cNvPr>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32" name="楕円 331">
          <a:extLst>
            <a:ext uri="{FF2B5EF4-FFF2-40B4-BE49-F238E27FC236}">
              <a16:creationId xmlns:a16="http://schemas.microsoft.com/office/drawing/2014/main" id="{3CA529B3-A89F-4DBA-BC9F-92F6B588CBDE}"/>
            </a:ext>
          </a:extLst>
        </xdr:cNvPr>
        <xdr:cNvSpPr/>
      </xdr:nvSpPr>
      <xdr:spPr>
        <a:xfrm>
          <a:off x="12954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33" name="テキスト ボックス 332">
          <a:extLst>
            <a:ext uri="{FF2B5EF4-FFF2-40B4-BE49-F238E27FC236}">
              <a16:creationId xmlns:a16="http://schemas.microsoft.com/office/drawing/2014/main" id="{6359AEED-C272-415A-8DFE-2C196D3B483F}"/>
            </a:ext>
          </a:extLst>
        </xdr:cNvPr>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F08A39CB-21E9-49B1-914B-75D231F1E28F}"/>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B74FB6F3-6065-4712-9F81-115363F898E1}"/>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393CEA91-E0A2-4678-A109-C4BBDE06665E}"/>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46BDAB25-618C-4CB1-8D04-3113D607992C}"/>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A369E262-ED11-40A7-B5A1-3B9D2D1BD724}"/>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818096D7-EA92-4FE1-A15D-C2CD86BAD2FD}"/>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52475DA9-922F-4C20-B82F-8599388CDF3F}"/>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7F546A67-25EA-4DE6-BBF3-490326D8BA5D}"/>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2F61C9ED-F6E6-47FB-A66E-5FF835EB078B}"/>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4F87BE3A-0476-4E81-8787-53E54C9A45DE}"/>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BF05B21E-A626-425B-8B3D-4308C3FC194E}"/>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ポイント増加し、全国・県・類似団体平均を上回っている。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主な要因は、令和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年度に完了した戸馳大橋整備事業や令和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年度に完了した地域交流温泉施設整備事業等の元金償還が始まったことから経常一般公債費総額は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4,473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百万円（対前年度比＋</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46</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百万円）となった。</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今後も、教育施設整備事業等を行っており、地方債残高の増加が見込まれるため、事業の峻別及び平準化を行っていく。</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88A50101-C748-4069-93B6-40F4D027B257}"/>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F6097ECB-CB39-49D8-9826-352E02304FB7}"/>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6092254C-0E0E-4919-A064-EEEC13913AE8}"/>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8" name="直線コネクタ 347">
          <a:extLst>
            <a:ext uri="{FF2B5EF4-FFF2-40B4-BE49-F238E27FC236}">
              <a16:creationId xmlns:a16="http://schemas.microsoft.com/office/drawing/2014/main" id="{DA5166E4-40EE-417F-B632-3ECD1DB74871}"/>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9" name="テキスト ボックス 348">
          <a:extLst>
            <a:ext uri="{FF2B5EF4-FFF2-40B4-BE49-F238E27FC236}">
              <a16:creationId xmlns:a16="http://schemas.microsoft.com/office/drawing/2014/main" id="{B9AFC8CE-F321-4F82-BEE1-325BD1D4ECFF}"/>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0" name="直線コネクタ 349">
          <a:extLst>
            <a:ext uri="{FF2B5EF4-FFF2-40B4-BE49-F238E27FC236}">
              <a16:creationId xmlns:a16="http://schemas.microsoft.com/office/drawing/2014/main" id="{B34AEA09-9A32-4305-8F45-8E306F0C838E}"/>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1" name="テキスト ボックス 350">
          <a:extLst>
            <a:ext uri="{FF2B5EF4-FFF2-40B4-BE49-F238E27FC236}">
              <a16:creationId xmlns:a16="http://schemas.microsoft.com/office/drawing/2014/main" id="{FDF08822-AD5A-4D08-8EF8-3DD5D47B725F}"/>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a:extLst>
            <a:ext uri="{FF2B5EF4-FFF2-40B4-BE49-F238E27FC236}">
              <a16:creationId xmlns:a16="http://schemas.microsoft.com/office/drawing/2014/main" id="{EDD5337C-9674-473B-AEFB-4DFF6FB333F5}"/>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a:extLst>
            <a:ext uri="{FF2B5EF4-FFF2-40B4-BE49-F238E27FC236}">
              <a16:creationId xmlns:a16="http://schemas.microsoft.com/office/drawing/2014/main" id="{77CFCDE5-B196-4027-B4B9-CA2E8D65E529}"/>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4" name="直線コネクタ 353">
          <a:extLst>
            <a:ext uri="{FF2B5EF4-FFF2-40B4-BE49-F238E27FC236}">
              <a16:creationId xmlns:a16="http://schemas.microsoft.com/office/drawing/2014/main" id="{9CC2B4E1-BBF3-44EA-BAC1-0CE183D9A223}"/>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5" name="テキスト ボックス 354">
          <a:extLst>
            <a:ext uri="{FF2B5EF4-FFF2-40B4-BE49-F238E27FC236}">
              <a16:creationId xmlns:a16="http://schemas.microsoft.com/office/drawing/2014/main" id="{C81DDB54-1BE3-44DC-8D2D-76493E3C6C3A}"/>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6" name="直線コネクタ 355">
          <a:extLst>
            <a:ext uri="{FF2B5EF4-FFF2-40B4-BE49-F238E27FC236}">
              <a16:creationId xmlns:a16="http://schemas.microsoft.com/office/drawing/2014/main" id="{F8F40D26-21C2-41F5-BD4C-3CDC95B05671}"/>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7" name="テキスト ボックス 356">
          <a:extLst>
            <a:ext uri="{FF2B5EF4-FFF2-40B4-BE49-F238E27FC236}">
              <a16:creationId xmlns:a16="http://schemas.microsoft.com/office/drawing/2014/main" id="{C4A62372-B096-4BCC-88C1-32AA94A50EC9}"/>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CEC90925-2324-4767-B59C-603C56EDE83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9" name="テキスト ボックス 358">
          <a:extLst>
            <a:ext uri="{FF2B5EF4-FFF2-40B4-BE49-F238E27FC236}">
              <a16:creationId xmlns:a16="http://schemas.microsoft.com/office/drawing/2014/main" id="{25236A74-B711-4AC6-AA4D-61CC3B2E261E}"/>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5AD5B999-683D-41D0-A492-AB10596AAEA8}"/>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82</xdr:row>
      <xdr:rowOff>12700</xdr:rowOff>
    </xdr:to>
    <xdr:cxnSp macro="">
      <xdr:nvCxnSpPr>
        <xdr:cNvPr id="361" name="直線コネクタ 360">
          <a:extLst>
            <a:ext uri="{FF2B5EF4-FFF2-40B4-BE49-F238E27FC236}">
              <a16:creationId xmlns:a16="http://schemas.microsoft.com/office/drawing/2014/main" id="{69C926D6-5691-4C0F-AEC2-9B01F013C503}"/>
            </a:ext>
          </a:extLst>
        </xdr:cNvPr>
        <xdr:cNvCxnSpPr/>
      </xdr:nvCxnSpPr>
      <xdr:spPr>
        <a:xfrm flipV="1">
          <a:off x="4826000" y="124714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156227</xdr:rowOff>
    </xdr:from>
    <xdr:ext cx="762000" cy="259045"/>
    <xdr:sp macro="" textlink="">
      <xdr:nvSpPr>
        <xdr:cNvPr id="362" name="公債費最小値テキスト">
          <a:extLst>
            <a:ext uri="{FF2B5EF4-FFF2-40B4-BE49-F238E27FC236}">
              <a16:creationId xmlns:a16="http://schemas.microsoft.com/office/drawing/2014/main" id="{18D6552E-8FD9-4314-87B1-1700F33F9491}"/>
            </a:ext>
          </a:extLst>
        </xdr:cNvPr>
        <xdr:cNvSpPr txBox="1"/>
      </xdr:nvSpPr>
      <xdr:spPr>
        <a:xfrm>
          <a:off x="4914900" y="1404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12700</xdr:rowOff>
    </xdr:from>
    <xdr:to>
      <xdr:col>24</xdr:col>
      <xdr:colOff>114300</xdr:colOff>
      <xdr:row>82</xdr:row>
      <xdr:rowOff>12700</xdr:rowOff>
    </xdr:to>
    <xdr:cxnSp macro="">
      <xdr:nvCxnSpPr>
        <xdr:cNvPr id="363" name="直線コネクタ 362">
          <a:extLst>
            <a:ext uri="{FF2B5EF4-FFF2-40B4-BE49-F238E27FC236}">
              <a16:creationId xmlns:a16="http://schemas.microsoft.com/office/drawing/2014/main" id="{82526180-0FD5-486C-9FE3-16F14F8CACDB}"/>
            </a:ext>
          </a:extLst>
        </xdr:cNvPr>
        <xdr:cNvCxnSpPr/>
      </xdr:nvCxnSpPr>
      <xdr:spPr>
        <a:xfrm>
          <a:off x="4737100" y="14071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64" name="公債費最大値テキスト">
          <a:extLst>
            <a:ext uri="{FF2B5EF4-FFF2-40B4-BE49-F238E27FC236}">
              <a16:creationId xmlns:a16="http://schemas.microsoft.com/office/drawing/2014/main" id="{6C323DC2-517F-4AFA-A385-0491839495A2}"/>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65" name="直線コネクタ 364">
          <a:extLst>
            <a:ext uri="{FF2B5EF4-FFF2-40B4-BE49-F238E27FC236}">
              <a16:creationId xmlns:a16="http://schemas.microsoft.com/office/drawing/2014/main" id="{DA201D21-45BC-4360-910A-ACD50428C564}"/>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82</xdr:row>
      <xdr:rowOff>0</xdr:rowOff>
    </xdr:from>
    <xdr:to>
      <xdr:col>24</xdr:col>
      <xdr:colOff>25400</xdr:colOff>
      <xdr:row>82</xdr:row>
      <xdr:rowOff>12700</xdr:rowOff>
    </xdr:to>
    <xdr:cxnSp macro="">
      <xdr:nvCxnSpPr>
        <xdr:cNvPr id="366" name="直線コネクタ 365">
          <a:extLst>
            <a:ext uri="{FF2B5EF4-FFF2-40B4-BE49-F238E27FC236}">
              <a16:creationId xmlns:a16="http://schemas.microsoft.com/office/drawing/2014/main" id="{A9887F14-7A97-410C-8251-F1FBA4FE5A12}"/>
            </a:ext>
          </a:extLst>
        </xdr:cNvPr>
        <xdr:cNvCxnSpPr/>
      </xdr:nvCxnSpPr>
      <xdr:spPr>
        <a:xfrm>
          <a:off x="3987800" y="140589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124477</xdr:rowOff>
    </xdr:from>
    <xdr:ext cx="762000" cy="259045"/>
    <xdr:sp macro="" textlink="">
      <xdr:nvSpPr>
        <xdr:cNvPr id="367" name="公債費平均値テキスト">
          <a:extLst>
            <a:ext uri="{FF2B5EF4-FFF2-40B4-BE49-F238E27FC236}">
              <a16:creationId xmlns:a16="http://schemas.microsoft.com/office/drawing/2014/main" id="{0C73648B-18A5-4A84-93BC-F948E0B99CF3}"/>
            </a:ext>
          </a:extLst>
        </xdr:cNvPr>
        <xdr:cNvSpPr txBox="1"/>
      </xdr:nvSpPr>
      <xdr:spPr>
        <a:xfrm>
          <a:off x="4914900" y="13154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107950</xdr:rowOff>
    </xdr:from>
    <xdr:to>
      <xdr:col>24</xdr:col>
      <xdr:colOff>76200</xdr:colOff>
      <xdr:row>78</xdr:row>
      <xdr:rowOff>38100</xdr:rowOff>
    </xdr:to>
    <xdr:sp macro="" textlink="">
      <xdr:nvSpPr>
        <xdr:cNvPr id="368" name="フローチャート: 判断 367">
          <a:extLst>
            <a:ext uri="{FF2B5EF4-FFF2-40B4-BE49-F238E27FC236}">
              <a16:creationId xmlns:a16="http://schemas.microsoft.com/office/drawing/2014/main" id="{6BDF1551-0360-4AF3-8684-4E3F41B87280}"/>
            </a:ext>
          </a:extLst>
        </xdr:cNvPr>
        <xdr:cNvSpPr/>
      </xdr:nvSpPr>
      <xdr:spPr>
        <a:xfrm>
          <a:off x="4775200" y="1330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139700</xdr:rowOff>
    </xdr:from>
    <xdr:to>
      <xdr:col>19</xdr:col>
      <xdr:colOff>187325</xdr:colOff>
      <xdr:row>82</xdr:row>
      <xdr:rowOff>0</xdr:rowOff>
    </xdr:to>
    <xdr:cxnSp macro="">
      <xdr:nvCxnSpPr>
        <xdr:cNvPr id="369" name="直線コネクタ 368">
          <a:extLst>
            <a:ext uri="{FF2B5EF4-FFF2-40B4-BE49-F238E27FC236}">
              <a16:creationId xmlns:a16="http://schemas.microsoft.com/office/drawing/2014/main" id="{CE4F9BCA-B3E6-4524-AA96-FF3359D027E5}"/>
            </a:ext>
          </a:extLst>
        </xdr:cNvPr>
        <xdr:cNvCxnSpPr/>
      </xdr:nvCxnSpPr>
      <xdr:spPr>
        <a:xfrm>
          <a:off x="3098800" y="138557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133350</xdr:rowOff>
    </xdr:from>
    <xdr:to>
      <xdr:col>20</xdr:col>
      <xdr:colOff>38100</xdr:colOff>
      <xdr:row>78</xdr:row>
      <xdr:rowOff>63500</xdr:rowOff>
    </xdr:to>
    <xdr:sp macro="" textlink="">
      <xdr:nvSpPr>
        <xdr:cNvPr id="370" name="フローチャート: 判断 369">
          <a:extLst>
            <a:ext uri="{FF2B5EF4-FFF2-40B4-BE49-F238E27FC236}">
              <a16:creationId xmlns:a16="http://schemas.microsoft.com/office/drawing/2014/main" id="{BEFCAC68-125F-4C7A-8CC4-98B7E40D3174}"/>
            </a:ext>
          </a:extLst>
        </xdr:cNvPr>
        <xdr:cNvSpPr/>
      </xdr:nvSpPr>
      <xdr:spPr>
        <a:xfrm>
          <a:off x="3937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73677</xdr:rowOff>
    </xdr:from>
    <xdr:ext cx="736600" cy="259045"/>
    <xdr:sp macro="" textlink="">
      <xdr:nvSpPr>
        <xdr:cNvPr id="371" name="テキスト ボックス 370">
          <a:extLst>
            <a:ext uri="{FF2B5EF4-FFF2-40B4-BE49-F238E27FC236}">
              <a16:creationId xmlns:a16="http://schemas.microsoft.com/office/drawing/2014/main" id="{8ED4FEE0-05FE-426A-B4BA-51242E958958}"/>
            </a:ext>
          </a:extLst>
        </xdr:cNvPr>
        <xdr:cNvSpPr txBox="1"/>
      </xdr:nvSpPr>
      <xdr:spPr>
        <a:xfrm>
          <a:off x="3606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114300</xdr:rowOff>
    </xdr:from>
    <xdr:to>
      <xdr:col>15</xdr:col>
      <xdr:colOff>98425</xdr:colOff>
      <xdr:row>80</xdr:row>
      <xdr:rowOff>139700</xdr:rowOff>
    </xdr:to>
    <xdr:cxnSp macro="">
      <xdr:nvCxnSpPr>
        <xdr:cNvPr id="372" name="直線コネクタ 371">
          <a:extLst>
            <a:ext uri="{FF2B5EF4-FFF2-40B4-BE49-F238E27FC236}">
              <a16:creationId xmlns:a16="http://schemas.microsoft.com/office/drawing/2014/main" id="{C1606A3B-563C-4DF9-8AAA-A757A972881C}"/>
            </a:ext>
          </a:extLst>
        </xdr:cNvPr>
        <xdr:cNvCxnSpPr/>
      </xdr:nvCxnSpPr>
      <xdr:spPr>
        <a:xfrm>
          <a:off x="2209800" y="13830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57150</xdr:rowOff>
    </xdr:from>
    <xdr:to>
      <xdr:col>15</xdr:col>
      <xdr:colOff>149225</xdr:colOff>
      <xdr:row>77</xdr:row>
      <xdr:rowOff>158750</xdr:rowOff>
    </xdr:to>
    <xdr:sp macro="" textlink="">
      <xdr:nvSpPr>
        <xdr:cNvPr id="373" name="フローチャート: 判断 372">
          <a:extLst>
            <a:ext uri="{FF2B5EF4-FFF2-40B4-BE49-F238E27FC236}">
              <a16:creationId xmlns:a16="http://schemas.microsoft.com/office/drawing/2014/main" id="{DECA8BD0-82E9-4A90-B62D-74D54A7EEB49}"/>
            </a:ext>
          </a:extLst>
        </xdr:cNvPr>
        <xdr:cNvSpPr/>
      </xdr:nvSpPr>
      <xdr:spPr>
        <a:xfrm>
          <a:off x="3048000" y="1325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168927</xdr:rowOff>
    </xdr:from>
    <xdr:ext cx="762000" cy="259045"/>
    <xdr:sp macro="" textlink="">
      <xdr:nvSpPr>
        <xdr:cNvPr id="374" name="テキスト ボックス 373">
          <a:extLst>
            <a:ext uri="{FF2B5EF4-FFF2-40B4-BE49-F238E27FC236}">
              <a16:creationId xmlns:a16="http://schemas.microsoft.com/office/drawing/2014/main" id="{C791DB2E-6D9F-40BC-B8C5-22E49253497C}"/>
            </a:ext>
          </a:extLst>
        </xdr:cNvPr>
        <xdr:cNvSpPr txBox="1"/>
      </xdr:nvSpPr>
      <xdr:spPr>
        <a:xfrm>
          <a:off x="2717800" y="1302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82550</xdr:rowOff>
    </xdr:from>
    <xdr:to>
      <xdr:col>11</xdr:col>
      <xdr:colOff>9525</xdr:colOff>
      <xdr:row>80</xdr:row>
      <xdr:rowOff>114300</xdr:rowOff>
    </xdr:to>
    <xdr:cxnSp macro="">
      <xdr:nvCxnSpPr>
        <xdr:cNvPr id="375" name="直線コネクタ 374">
          <a:extLst>
            <a:ext uri="{FF2B5EF4-FFF2-40B4-BE49-F238E27FC236}">
              <a16:creationId xmlns:a16="http://schemas.microsoft.com/office/drawing/2014/main" id="{B3BB574E-80F8-4691-9129-53E331E035FD}"/>
            </a:ext>
          </a:extLst>
        </xdr:cNvPr>
        <xdr:cNvCxnSpPr/>
      </xdr:nvCxnSpPr>
      <xdr:spPr>
        <a:xfrm>
          <a:off x="1320800" y="136271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44450</xdr:rowOff>
    </xdr:from>
    <xdr:to>
      <xdr:col>11</xdr:col>
      <xdr:colOff>60325</xdr:colOff>
      <xdr:row>77</xdr:row>
      <xdr:rowOff>146050</xdr:rowOff>
    </xdr:to>
    <xdr:sp macro="" textlink="">
      <xdr:nvSpPr>
        <xdr:cNvPr id="376" name="フローチャート: 判断 375">
          <a:extLst>
            <a:ext uri="{FF2B5EF4-FFF2-40B4-BE49-F238E27FC236}">
              <a16:creationId xmlns:a16="http://schemas.microsoft.com/office/drawing/2014/main" id="{48272C80-9235-445A-B8F5-8A7E9250A9E5}"/>
            </a:ext>
          </a:extLst>
        </xdr:cNvPr>
        <xdr:cNvSpPr/>
      </xdr:nvSpPr>
      <xdr:spPr>
        <a:xfrm>
          <a:off x="2159000" y="132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156227</xdr:rowOff>
    </xdr:from>
    <xdr:ext cx="762000" cy="259045"/>
    <xdr:sp macro="" textlink="">
      <xdr:nvSpPr>
        <xdr:cNvPr id="377" name="テキスト ボックス 376">
          <a:extLst>
            <a:ext uri="{FF2B5EF4-FFF2-40B4-BE49-F238E27FC236}">
              <a16:creationId xmlns:a16="http://schemas.microsoft.com/office/drawing/2014/main" id="{FDBB9528-78B3-4267-B4B9-0ED5FBD44EC5}"/>
            </a:ext>
          </a:extLst>
        </xdr:cNvPr>
        <xdr:cNvSpPr txBox="1"/>
      </xdr:nvSpPr>
      <xdr:spPr>
        <a:xfrm>
          <a:off x="1828800" y="1301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44450</xdr:rowOff>
    </xdr:from>
    <xdr:to>
      <xdr:col>6</xdr:col>
      <xdr:colOff>171450</xdr:colOff>
      <xdr:row>77</xdr:row>
      <xdr:rowOff>146050</xdr:rowOff>
    </xdr:to>
    <xdr:sp macro="" textlink="">
      <xdr:nvSpPr>
        <xdr:cNvPr id="378" name="フローチャート: 判断 377">
          <a:extLst>
            <a:ext uri="{FF2B5EF4-FFF2-40B4-BE49-F238E27FC236}">
              <a16:creationId xmlns:a16="http://schemas.microsoft.com/office/drawing/2014/main" id="{0692F37A-C288-4334-A114-09F445ED7677}"/>
            </a:ext>
          </a:extLst>
        </xdr:cNvPr>
        <xdr:cNvSpPr/>
      </xdr:nvSpPr>
      <xdr:spPr>
        <a:xfrm>
          <a:off x="1270000" y="132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156227</xdr:rowOff>
    </xdr:from>
    <xdr:ext cx="762000" cy="259045"/>
    <xdr:sp macro="" textlink="">
      <xdr:nvSpPr>
        <xdr:cNvPr id="379" name="テキスト ボックス 378">
          <a:extLst>
            <a:ext uri="{FF2B5EF4-FFF2-40B4-BE49-F238E27FC236}">
              <a16:creationId xmlns:a16="http://schemas.microsoft.com/office/drawing/2014/main" id="{97F7685F-BA25-4C46-A20C-4D11710186FC}"/>
            </a:ext>
          </a:extLst>
        </xdr:cNvPr>
        <xdr:cNvSpPr txBox="1"/>
      </xdr:nvSpPr>
      <xdr:spPr>
        <a:xfrm>
          <a:off x="939800" y="1301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89BFDA23-F2A4-44D3-959B-52DEC47F3C6A}"/>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C3699236-DA36-4AF9-BE72-EAC2E6C2A067}"/>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7D616288-EA16-4A15-B1E5-745D21E14CEA}"/>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5A718D65-F075-40CE-8413-029ADC1DDF0A}"/>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8F93B841-12B0-4855-9C05-22C47190B1D6}"/>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81</xdr:row>
      <xdr:rowOff>133350</xdr:rowOff>
    </xdr:from>
    <xdr:to>
      <xdr:col>24</xdr:col>
      <xdr:colOff>76200</xdr:colOff>
      <xdr:row>82</xdr:row>
      <xdr:rowOff>63500</xdr:rowOff>
    </xdr:to>
    <xdr:sp macro="" textlink="">
      <xdr:nvSpPr>
        <xdr:cNvPr id="385" name="楕円 384">
          <a:extLst>
            <a:ext uri="{FF2B5EF4-FFF2-40B4-BE49-F238E27FC236}">
              <a16:creationId xmlns:a16="http://schemas.microsoft.com/office/drawing/2014/main" id="{CA9EDE84-D690-4EBD-BD5C-7508B62C39FB}"/>
            </a:ext>
          </a:extLst>
        </xdr:cNvPr>
        <xdr:cNvSpPr/>
      </xdr:nvSpPr>
      <xdr:spPr>
        <a:xfrm>
          <a:off x="4775200" y="1402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81</xdr:row>
      <xdr:rowOff>41927</xdr:rowOff>
    </xdr:from>
    <xdr:ext cx="762000" cy="259045"/>
    <xdr:sp macro="" textlink="">
      <xdr:nvSpPr>
        <xdr:cNvPr id="386" name="公債費該当値テキスト">
          <a:extLst>
            <a:ext uri="{FF2B5EF4-FFF2-40B4-BE49-F238E27FC236}">
              <a16:creationId xmlns:a16="http://schemas.microsoft.com/office/drawing/2014/main" id="{33C8C027-97D6-4AE3-AB62-728B2F1F1EF4}"/>
            </a:ext>
          </a:extLst>
        </xdr:cNvPr>
        <xdr:cNvSpPr txBox="1"/>
      </xdr:nvSpPr>
      <xdr:spPr>
        <a:xfrm>
          <a:off x="4914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81</xdr:row>
      <xdr:rowOff>120650</xdr:rowOff>
    </xdr:from>
    <xdr:to>
      <xdr:col>20</xdr:col>
      <xdr:colOff>38100</xdr:colOff>
      <xdr:row>82</xdr:row>
      <xdr:rowOff>50800</xdr:rowOff>
    </xdr:to>
    <xdr:sp macro="" textlink="">
      <xdr:nvSpPr>
        <xdr:cNvPr id="387" name="楕円 386">
          <a:extLst>
            <a:ext uri="{FF2B5EF4-FFF2-40B4-BE49-F238E27FC236}">
              <a16:creationId xmlns:a16="http://schemas.microsoft.com/office/drawing/2014/main" id="{3CA32A79-152E-4DDC-80DF-E8995703A8AB}"/>
            </a:ext>
          </a:extLst>
        </xdr:cNvPr>
        <xdr:cNvSpPr/>
      </xdr:nvSpPr>
      <xdr:spPr>
        <a:xfrm>
          <a:off x="39370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82</xdr:row>
      <xdr:rowOff>35577</xdr:rowOff>
    </xdr:from>
    <xdr:ext cx="736600" cy="259045"/>
    <xdr:sp macro="" textlink="">
      <xdr:nvSpPr>
        <xdr:cNvPr id="388" name="テキスト ボックス 387">
          <a:extLst>
            <a:ext uri="{FF2B5EF4-FFF2-40B4-BE49-F238E27FC236}">
              <a16:creationId xmlns:a16="http://schemas.microsoft.com/office/drawing/2014/main" id="{B0271573-2737-4E90-AB4F-B8709BA58DB3}"/>
            </a:ext>
          </a:extLst>
        </xdr:cNvPr>
        <xdr:cNvSpPr txBox="1"/>
      </xdr:nvSpPr>
      <xdr:spPr>
        <a:xfrm>
          <a:off x="3606800" y="1409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88900</xdr:rowOff>
    </xdr:from>
    <xdr:to>
      <xdr:col>15</xdr:col>
      <xdr:colOff>149225</xdr:colOff>
      <xdr:row>81</xdr:row>
      <xdr:rowOff>19050</xdr:rowOff>
    </xdr:to>
    <xdr:sp macro="" textlink="">
      <xdr:nvSpPr>
        <xdr:cNvPr id="389" name="楕円 388">
          <a:extLst>
            <a:ext uri="{FF2B5EF4-FFF2-40B4-BE49-F238E27FC236}">
              <a16:creationId xmlns:a16="http://schemas.microsoft.com/office/drawing/2014/main" id="{43C4FCB4-2D25-4C85-8C68-A963C0AC01EB}"/>
            </a:ext>
          </a:extLst>
        </xdr:cNvPr>
        <xdr:cNvSpPr/>
      </xdr:nvSpPr>
      <xdr:spPr>
        <a:xfrm>
          <a:off x="3048000" y="1380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81</xdr:row>
      <xdr:rowOff>3827</xdr:rowOff>
    </xdr:from>
    <xdr:ext cx="762000" cy="259045"/>
    <xdr:sp macro="" textlink="">
      <xdr:nvSpPr>
        <xdr:cNvPr id="390" name="テキスト ボックス 389">
          <a:extLst>
            <a:ext uri="{FF2B5EF4-FFF2-40B4-BE49-F238E27FC236}">
              <a16:creationId xmlns:a16="http://schemas.microsoft.com/office/drawing/2014/main" id="{24D11ADA-9399-43B8-AB80-25D4EFBF3F6E}"/>
            </a:ext>
          </a:extLst>
        </xdr:cNvPr>
        <xdr:cNvSpPr txBox="1"/>
      </xdr:nvSpPr>
      <xdr:spPr>
        <a:xfrm>
          <a:off x="27178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63500</xdr:rowOff>
    </xdr:from>
    <xdr:to>
      <xdr:col>11</xdr:col>
      <xdr:colOff>60325</xdr:colOff>
      <xdr:row>80</xdr:row>
      <xdr:rowOff>165100</xdr:rowOff>
    </xdr:to>
    <xdr:sp macro="" textlink="">
      <xdr:nvSpPr>
        <xdr:cNvPr id="391" name="楕円 390">
          <a:extLst>
            <a:ext uri="{FF2B5EF4-FFF2-40B4-BE49-F238E27FC236}">
              <a16:creationId xmlns:a16="http://schemas.microsoft.com/office/drawing/2014/main" id="{18B7B691-D2BB-40D9-96D7-D2380CE753B7}"/>
            </a:ext>
          </a:extLst>
        </xdr:cNvPr>
        <xdr:cNvSpPr/>
      </xdr:nvSpPr>
      <xdr:spPr>
        <a:xfrm>
          <a:off x="215900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149877</xdr:rowOff>
    </xdr:from>
    <xdr:ext cx="762000" cy="259045"/>
    <xdr:sp macro="" textlink="">
      <xdr:nvSpPr>
        <xdr:cNvPr id="392" name="テキスト ボックス 391">
          <a:extLst>
            <a:ext uri="{FF2B5EF4-FFF2-40B4-BE49-F238E27FC236}">
              <a16:creationId xmlns:a16="http://schemas.microsoft.com/office/drawing/2014/main" id="{C8BC8FEC-FE9D-41C5-B939-EC524EA88116}"/>
            </a:ext>
          </a:extLst>
        </xdr:cNvPr>
        <xdr:cNvSpPr txBox="1"/>
      </xdr:nvSpPr>
      <xdr:spPr>
        <a:xfrm>
          <a:off x="1828800" y="1386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31750</xdr:rowOff>
    </xdr:from>
    <xdr:to>
      <xdr:col>6</xdr:col>
      <xdr:colOff>171450</xdr:colOff>
      <xdr:row>79</xdr:row>
      <xdr:rowOff>133350</xdr:rowOff>
    </xdr:to>
    <xdr:sp macro="" textlink="">
      <xdr:nvSpPr>
        <xdr:cNvPr id="393" name="楕円 392">
          <a:extLst>
            <a:ext uri="{FF2B5EF4-FFF2-40B4-BE49-F238E27FC236}">
              <a16:creationId xmlns:a16="http://schemas.microsoft.com/office/drawing/2014/main" id="{62E9FF8B-0502-4998-9F21-C4BED0764622}"/>
            </a:ext>
          </a:extLst>
        </xdr:cNvPr>
        <xdr:cNvSpPr/>
      </xdr:nvSpPr>
      <xdr:spPr>
        <a:xfrm>
          <a:off x="1270000" y="1357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118127</xdr:rowOff>
    </xdr:from>
    <xdr:ext cx="762000" cy="259045"/>
    <xdr:sp macro="" textlink="">
      <xdr:nvSpPr>
        <xdr:cNvPr id="394" name="テキスト ボックス 393">
          <a:extLst>
            <a:ext uri="{FF2B5EF4-FFF2-40B4-BE49-F238E27FC236}">
              <a16:creationId xmlns:a16="http://schemas.microsoft.com/office/drawing/2014/main" id="{468EB00A-91A0-48C9-9E6F-3436C66A6764}"/>
            </a:ext>
          </a:extLst>
        </xdr:cNvPr>
        <xdr:cNvSpPr txBox="1"/>
      </xdr:nvSpPr>
      <xdr:spPr>
        <a:xfrm>
          <a:off x="939800" y="1366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5D06CFB2-4DFC-4506-9C7E-5E408613AB7F}"/>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3CC6FC0E-EAFA-4FE1-AAA9-C790A240D404}"/>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EA88CEDC-1663-4AAF-97BD-CDED74C62B89}"/>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97EFC8FD-D6A2-4D28-BEFF-888A8673207D}"/>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6FB063FA-BB4F-4AA4-A62D-7248B85DDF95}"/>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636ECBC5-8AC3-479D-82A7-042A9E38EEAE}"/>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B8B4E28C-1770-4844-9D4A-4BFFC6CE04A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A75307D8-295E-488D-A4D0-C192F2A43D29}"/>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8E131B9E-81A3-4EE9-B10F-0C08300B454B}"/>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BF85E0B5-FAF6-430F-9218-E1B5C0E46565}"/>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75081A3-38D5-4DF1-B5D0-1310C4BB224E}"/>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ポイント増加したが、全国・県・類似団体平均を下回っている。前年度と比較して、人件費▲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ポイント、扶助費＋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ポイント、物件費＋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ポイント、補助費等＋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ポイント、その他＋</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った。歳入では、経常一般財源の多くを普通交付税が占めているため、税収等の債権管理徹底や受益者負担の適正化等に努めていく。また、全庁的にコスト意識を持ち、歳入規模に応じた歳出規模となるよう見直しを行っていく。</a:t>
          </a: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1022DA31-70D7-48B2-BADD-E7CA64B7E0F5}"/>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F6E4576C-7D0A-4824-A5DC-6F8BB21C1DEF}"/>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CB4A274B-8173-4363-92F2-13344A021BD2}"/>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9" name="直線コネクタ 408">
          <a:extLst>
            <a:ext uri="{FF2B5EF4-FFF2-40B4-BE49-F238E27FC236}">
              <a16:creationId xmlns:a16="http://schemas.microsoft.com/office/drawing/2014/main" id="{8963C1DE-2131-4FB9-AFD2-8C0A457BFEBA}"/>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0" name="テキスト ボックス 409">
          <a:extLst>
            <a:ext uri="{FF2B5EF4-FFF2-40B4-BE49-F238E27FC236}">
              <a16:creationId xmlns:a16="http://schemas.microsoft.com/office/drawing/2014/main" id="{79D6401F-FC84-45A0-B324-9946B25295C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1" name="直線コネクタ 410">
          <a:extLst>
            <a:ext uri="{FF2B5EF4-FFF2-40B4-BE49-F238E27FC236}">
              <a16:creationId xmlns:a16="http://schemas.microsoft.com/office/drawing/2014/main" id="{814EDCF5-882B-46F9-B5DA-B29B31F740DB}"/>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2" name="テキスト ボックス 411">
          <a:extLst>
            <a:ext uri="{FF2B5EF4-FFF2-40B4-BE49-F238E27FC236}">
              <a16:creationId xmlns:a16="http://schemas.microsoft.com/office/drawing/2014/main" id="{E4B1669B-81E9-4C9B-9BE4-18DB130ED70D}"/>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3" name="直線コネクタ 412">
          <a:extLst>
            <a:ext uri="{FF2B5EF4-FFF2-40B4-BE49-F238E27FC236}">
              <a16:creationId xmlns:a16="http://schemas.microsoft.com/office/drawing/2014/main" id="{1CAD83AF-1DFB-457B-BE27-05C9314040B4}"/>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4" name="テキスト ボックス 413">
          <a:extLst>
            <a:ext uri="{FF2B5EF4-FFF2-40B4-BE49-F238E27FC236}">
              <a16:creationId xmlns:a16="http://schemas.microsoft.com/office/drawing/2014/main" id="{12D6B47A-DDED-4989-9C2A-16AD7A0003C8}"/>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5" name="直線コネクタ 414">
          <a:extLst>
            <a:ext uri="{FF2B5EF4-FFF2-40B4-BE49-F238E27FC236}">
              <a16:creationId xmlns:a16="http://schemas.microsoft.com/office/drawing/2014/main" id="{CB626206-701C-4A93-8EDE-1498D450E729}"/>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6" name="テキスト ボックス 415">
          <a:extLst>
            <a:ext uri="{FF2B5EF4-FFF2-40B4-BE49-F238E27FC236}">
              <a16:creationId xmlns:a16="http://schemas.microsoft.com/office/drawing/2014/main" id="{75ACA968-1A53-492E-8286-662C2279150D}"/>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7" name="直線コネクタ 416">
          <a:extLst>
            <a:ext uri="{FF2B5EF4-FFF2-40B4-BE49-F238E27FC236}">
              <a16:creationId xmlns:a16="http://schemas.microsoft.com/office/drawing/2014/main" id="{F685809F-94F1-455C-BBA2-34117B634D97}"/>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8" name="テキスト ボックス 417">
          <a:extLst>
            <a:ext uri="{FF2B5EF4-FFF2-40B4-BE49-F238E27FC236}">
              <a16:creationId xmlns:a16="http://schemas.microsoft.com/office/drawing/2014/main" id="{FB74EDB3-7D28-44B6-9B4C-39A584B681C5}"/>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9" name="直線コネクタ 418">
          <a:extLst>
            <a:ext uri="{FF2B5EF4-FFF2-40B4-BE49-F238E27FC236}">
              <a16:creationId xmlns:a16="http://schemas.microsoft.com/office/drawing/2014/main" id="{67C994FD-9FA4-41F0-9AE0-0507EE199741}"/>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0" name="テキスト ボックス 419">
          <a:extLst>
            <a:ext uri="{FF2B5EF4-FFF2-40B4-BE49-F238E27FC236}">
              <a16:creationId xmlns:a16="http://schemas.microsoft.com/office/drawing/2014/main" id="{39FC1F76-51AA-40C1-91F5-6DA821B8A917}"/>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9D9A4395-BAFF-4CEC-8A89-7DD9A43B18A9}"/>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EE7D605D-3167-44A3-B52A-C1C247CE4E67}"/>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E66048F9-B85A-4DCE-B48E-B07FE5CA07B2}"/>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76381</xdr:rowOff>
    </xdr:from>
    <xdr:to>
      <xdr:col>82</xdr:col>
      <xdr:colOff>107950</xdr:colOff>
      <xdr:row>80</xdr:row>
      <xdr:rowOff>136798</xdr:rowOff>
    </xdr:to>
    <xdr:cxnSp macro="">
      <xdr:nvCxnSpPr>
        <xdr:cNvPr id="424" name="直線コネクタ 423">
          <a:extLst>
            <a:ext uri="{FF2B5EF4-FFF2-40B4-BE49-F238E27FC236}">
              <a16:creationId xmlns:a16="http://schemas.microsoft.com/office/drawing/2014/main" id="{020B7D92-F41E-4ABE-A866-1CDCF7AB314C}"/>
            </a:ext>
          </a:extLst>
        </xdr:cNvPr>
        <xdr:cNvCxnSpPr/>
      </xdr:nvCxnSpPr>
      <xdr:spPr>
        <a:xfrm flipV="1">
          <a:off x="16510000" y="12592231"/>
          <a:ext cx="0" cy="1260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5" name="公債費以外最小値テキスト">
          <a:extLst>
            <a:ext uri="{FF2B5EF4-FFF2-40B4-BE49-F238E27FC236}">
              <a16:creationId xmlns:a16="http://schemas.microsoft.com/office/drawing/2014/main" id="{CB716041-A858-4EA8-A920-C1CFB779CDF3}"/>
            </a:ext>
          </a:extLst>
        </xdr:cNvPr>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6" name="直線コネクタ 425">
          <a:extLst>
            <a:ext uri="{FF2B5EF4-FFF2-40B4-BE49-F238E27FC236}">
              <a16:creationId xmlns:a16="http://schemas.microsoft.com/office/drawing/2014/main" id="{4044EA77-CDDD-476C-BAF0-3F4463F48706}"/>
            </a:ext>
          </a:extLst>
        </xdr:cNvPr>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162758</xdr:rowOff>
    </xdr:from>
    <xdr:ext cx="762000" cy="259045"/>
    <xdr:sp macro="" textlink="">
      <xdr:nvSpPr>
        <xdr:cNvPr id="427" name="公債費以外最大値テキスト">
          <a:extLst>
            <a:ext uri="{FF2B5EF4-FFF2-40B4-BE49-F238E27FC236}">
              <a16:creationId xmlns:a16="http://schemas.microsoft.com/office/drawing/2014/main" id="{9DCFAB6A-4F57-4FD4-93E5-128822C95DDC}"/>
            </a:ext>
          </a:extLst>
        </xdr:cNvPr>
        <xdr:cNvSpPr txBox="1"/>
      </xdr:nvSpPr>
      <xdr:spPr>
        <a:xfrm>
          <a:off x="16598900" y="12335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76381</xdr:rowOff>
    </xdr:from>
    <xdr:to>
      <xdr:col>82</xdr:col>
      <xdr:colOff>196850</xdr:colOff>
      <xdr:row>73</xdr:row>
      <xdr:rowOff>76381</xdr:rowOff>
    </xdr:to>
    <xdr:cxnSp macro="">
      <xdr:nvCxnSpPr>
        <xdr:cNvPr id="428" name="直線コネクタ 427">
          <a:extLst>
            <a:ext uri="{FF2B5EF4-FFF2-40B4-BE49-F238E27FC236}">
              <a16:creationId xmlns:a16="http://schemas.microsoft.com/office/drawing/2014/main" id="{835AC5DE-E93D-421E-BC0D-152D29646154}"/>
            </a:ext>
          </a:extLst>
        </xdr:cNvPr>
        <xdr:cNvCxnSpPr/>
      </xdr:nvCxnSpPr>
      <xdr:spPr>
        <a:xfrm>
          <a:off x="16421100" y="12592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9434</xdr:rowOff>
    </xdr:from>
    <xdr:to>
      <xdr:col>82</xdr:col>
      <xdr:colOff>107950</xdr:colOff>
      <xdr:row>75</xdr:row>
      <xdr:rowOff>40459</xdr:rowOff>
    </xdr:to>
    <xdr:cxnSp macro="">
      <xdr:nvCxnSpPr>
        <xdr:cNvPr id="429" name="直線コネクタ 428">
          <a:extLst>
            <a:ext uri="{FF2B5EF4-FFF2-40B4-BE49-F238E27FC236}">
              <a16:creationId xmlns:a16="http://schemas.microsoft.com/office/drawing/2014/main" id="{96642AD9-23AB-4160-A2D5-9F80B629AFB9}"/>
            </a:ext>
          </a:extLst>
        </xdr:cNvPr>
        <xdr:cNvCxnSpPr/>
      </xdr:nvCxnSpPr>
      <xdr:spPr>
        <a:xfrm>
          <a:off x="15671800" y="12696734"/>
          <a:ext cx="838200" cy="20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111958</xdr:rowOff>
    </xdr:from>
    <xdr:ext cx="762000" cy="259045"/>
    <xdr:sp macro="" textlink="">
      <xdr:nvSpPr>
        <xdr:cNvPr id="430" name="公債費以外平均値テキスト">
          <a:extLst>
            <a:ext uri="{FF2B5EF4-FFF2-40B4-BE49-F238E27FC236}">
              <a16:creationId xmlns:a16="http://schemas.microsoft.com/office/drawing/2014/main" id="{FAF3B77B-0C83-497B-9454-7B0F5D0D0012}"/>
            </a:ext>
          </a:extLst>
        </xdr:cNvPr>
        <xdr:cNvSpPr txBox="1"/>
      </xdr:nvSpPr>
      <xdr:spPr>
        <a:xfrm>
          <a:off x="16598900" y="12970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139881</xdr:rowOff>
    </xdr:from>
    <xdr:to>
      <xdr:col>82</xdr:col>
      <xdr:colOff>158750</xdr:colOff>
      <xdr:row>76</xdr:row>
      <xdr:rowOff>70031</xdr:rowOff>
    </xdr:to>
    <xdr:sp macro="" textlink="">
      <xdr:nvSpPr>
        <xdr:cNvPr id="431" name="フローチャート: 判断 430">
          <a:extLst>
            <a:ext uri="{FF2B5EF4-FFF2-40B4-BE49-F238E27FC236}">
              <a16:creationId xmlns:a16="http://schemas.microsoft.com/office/drawing/2014/main" id="{3A347C7E-7497-4D15-94C4-8C10CAACC3D4}"/>
            </a:ext>
          </a:extLst>
        </xdr:cNvPr>
        <xdr:cNvSpPr/>
      </xdr:nvSpPr>
      <xdr:spPr>
        <a:xfrm>
          <a:off x="164592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82913</xdr:rowOff>
    </xdr:from>
    <xdr:to>
      <xdr:col>78</xdr:col>
      <xdr:colOff>69850</xdr:colOff>
      <xdr:row>74</xdr:row>
      <xdr:rowOff>9434</xdr:rowOff>
    </xdr:to>
    <xdr:cxnSp macro="">
      <xdr:nvCxnSpPr>
        <xdr:cNvPr id="432" name="直線コネクタ 431">
          <a:extLst>
            <a:ext uri="{FF2B5EF4-FFF2-40B4-BE49-F238E27FC236}">
              <a16:creationId xmlns:a16="http://schemas.microsoft.com/office/drawing/2014/main" id="{EC42E5F2-CFEE-47AC-889A-37B80A896387}"/>
            </a:ext>
          </a:extLst>
        </xdr:cNvPr>
        <xdr:cNvCxnSpPr/>
      </xdr:nvCxnSpPr>
      <xdr:spPr>
        <a:xfrm>
          <a:off x="14782800" y="12598763"/>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61504</xdr:rowOff>
    </xdr:from>
    <xdr:to>
      <xdr:col>78</xdr:col>
      <xdr:colOff>120650</xdr:colOff>
      <xdr:row>75</xdr:row>
      <xdr:rowOff>163103</xdr:rowOff>
    </xdr:to>
    <xdr:sp macro="" textlink="">
      <xdr:nvSpPr>
        <xdr:cNvPr id="433" name="フローチャート: 判断 432">
          <a:extLst>
            <a:ext uri="{FF2B5EF4-FFF2-40B4-BE49-F238E27FC236}">
              <a16:creationId xmlns:a16="http://schemas.microsoft.com/office/drawing/2014/main" id="{6038B508-C6DA-440A-BAAC-52111EEA6D1E}"/>
            </a:ext>
          </a:extLst>
        </xdr:cNvPr>
        <xdr:cNvSpPr/>
      </xdr:nvSpPr>
      <xdr:spPr>
        <a:xfrm>
          <a:off x="15621000" y="1292025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147882</xdr:rowOff>
    </xdr:from>
    <xdr:ext cx="736600" cy="259045"/>
    <xdr:sp macro="" textlink="">
      <xdr:nvSpPr>
        <xdr:cNvPr id="434" name="テキスト ボックス 433">
          <a:extLst>
            <a:ext uri="{FF2B5EF4-FFF2-40B4-BE49-F238E27FC236}">
              <a16:creationId xmlns:a16="http://schemas.microsoft.com/office/drawing/2014/main" id="{EDA8A541-ED29-4F38-8795-06E592886DED}"/>
            </a:ext>
          </a:extLst>
        </xdr:cNvPr>
        <xdr:cNvSpPr txBox="1"/>
      </xdr:nvSpPr>
      <xdr:spPr>
        <a:xfrm>
          <a:off x="15290800" y="13006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82913</xdr:rowOff>
    </xdr:from>
    <xdr:to>
      <xdr:col>73</xdr:col>
      <xdr:colOff>180975</xdr:colOff>
      <xdr:row>75</xdr:row>
      <xdr:rowOff>20865</xdr:rowOff>
    </xdr:to>
    <xdr:cxnSp macro="">
      <xdr:nvCxnSpPr>
        <xdr:cNvPr id="435" name="直線コネクタ 434">
          <a:extLst>
            <a:ext uri="{FF2B5EF4-FFF2-40B4-BE49-F238E27FC236}">
              <a16:creationId xmlns:a16="http://schemas.microsoft.com/office/drawing/2014/main" id="{9B0C84D7-3855-44DD-ABF0-B9EB8E523686}"/>
            </a:ext>
          </a:extLst>
        </xdr:cNvPr>
        <xdr:cNvCxnSpPr/>
      </xdr:nvCxnSpPr>
      <xdr:spPr>
        <a:xfrm flipV="1">
          <a:off x="13893800" y="12598763"/>
          <a:ext cx="889000" cy="28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63137</xdr:rowOff>
    </xdr:from>
    <xdr:to>
      <xdr:col>74</xdr:col>
      <xdr:colOff>31750</xdr:colOff>
      <xdr:row>74</xdr:row>
      <xdr:rowOff>164737</xdr:rowOff>
    </xdr:to>
    <xdr:sp macro="" textlink="">
      <xdr:nvSpPr>
        <xdr:cNvPr id="436" name="フローチャート: 判断 435">
          <a:extLst>
            <a:ext uri="{FF2B5EF4-FFF2-40B4-BE49-F238E27FC236}">
              <a16:creationId xmlns:a16="http://schemas.microsoft.com/office/drawing/2014/main" id="{F96B6D54-5510-48C1-B3F9-BB72AABE4D69}"/>
            </a:ext>
          </a:extLst>
        </xdr:cNvPr>
        <xdr:cNvSpPr/>
      </xdr:nvSpPr>
      <xdr:spPr>
        <a:xfrm>
          <a:off x="14732000" y="1275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149514</xdr:rowOff>
    </xdr:from>
    <xdr:ext cx="762000" cy="259045"/>
    <xdr:sp macro="" textlink="">
      <xdr:nvSpPr>
        <xdr:cNvPr id="437" name="テキスト ボックス 436">
          <a:extLst>
            <a:ext uri="{FF2B5EF4-FFF2-40B4-BE49-F238E27FC236}">
              <a16:creationId xmlns:a16="http://schemas.microsoft.com/office/drawing/2014/main" id="{D39FA658-4298-4C7B-82D2-5AF40302C2E2}"/>
            </a:ext>
          </a:extLst>
        </xdr:cNvPr>
        <xdr:cNvSpPr txBox="1"/>
      </xdr:nvSpPr>
      <xdr:spPr>
        <a:xfrm>
          <a:off x="14401800" y="12836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20865</xdr:rowOff>
    </xdr:from>
    <xdr:to>
      <xdr:col>69</xdr:col>
      <xdr:colOff>92075</xdr:colOff>
      <xdr:row>76</xdr:row>
      <xdr:rowOff>25763</xdr:rowOff>
    </xdr:to>
    <xdr:cxnSp macro="">
      <xdr:nvCxnSpPr>
        <xdr:cNvPr id="438" name="直線コネクタ 437">
          <a:extLst>
            <a:ext uri="{FF2B5EF4-FFF2-40B4-BE49-F238E27FC236}">
              <a16:creationId xmlns:a16="http://schemas.microsoft.com/office/drawing/2014/main" id="{0B195EBC-5093-4FB7-BBDC-7CE89B467B25}"/>
            </a:ext>
          </a:extLst>
        </xdr:cNvPr>
        <xdr:cNvCxnSpPr/>
      </xdr:nvCxnSpPr>
      <xdr:spPr>
        <a:xfrm flipV="1">
          <a:off x="13004800" y="12879615"/>
          <a:ext cx="889000" cy="17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126819</xdr:rowOff>
    </xdr:from>
    <xdr:to>
      <xdr:col>69</xdr:col>
      <xdr:colOff>142875</xdr:colOff>
      <xdr:row>76</xdr:row>
      <xdr:rowOff>56969</xdr:rowOff>
    </xdr:to>
    <xdr:sp macro="" textlink="">
      <xdr:nvSpPr>
        <xdr:cNvPr id="439" name="フローチャート: 判断 438">
          <a:extLst>
            <a:ext uri="{FF2B5EF4-FFF2-40B4-BE49-F238E27FC236}">
              <a16:creationId xmlns:a16="http://schemas.microsoft.com/office/drawing/2014/main" id="{5A61D18B-0994-4B6C-95B3-AB909EF055DB}"/>
            </a:ext>
          </a:extLst>
        </xdr:cNvPr>
        <xdr:cNvSpPr/>
      </xdr:nvSpPr>
      <xdr:spPr>
        <a:xfrm>
          <a:off x="13843000" y="12985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41746</xdr:rowOff>
    </xdr:from>
    <xdr:ext cx="762000" cy="259045"/>
    <xdr:sp macro="" textlink="">
      <xdr:nvSpPr>
        <xdr:cNvPr id="440" name="テキスト ボックス 439">
          <a:extLst>
            <a:ext uri="{FF2B5EF4-FFF2-40B4-BE49-F238E27FC236}">
              <a16:creationId xmlns:a16="http://schemas.microsoft.com/office/drawing/2014/main" id="{C6CB88DD-B497-4161-B9E5-8A80BADEF869}"/>
            </a:ext>
          </a:extLst>
        </xdr:cNvPr>
        <xdr:cNvSpPr txBox="1"/>
      </xdr:nvSpPr>
      <xdr:spPr>
        <a:xfrm>
          <a:off x="13512800" y="13071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1088</xdr:rowOff>
    </xdr:from>
    <xdr:to>
      <xdr:col>65</xdr:col>
      <xdr:colOff>53975</xdr:colOff>
      <xdr:row>76</xdr:row>
      <xdr:rowOff>102688</xdr:rowOff>
    </xdr:to>
    <xdr:sp macro="" textlink="">
      <xdr:nvSpPr>
        <xdr:cNvPr id="441" name="フローチャート: 判断 440">
          <a:extLst>
            <a:ext uri="{FF2B5EF4-FFF2-40B4-BE49-F238E27FC236}">
              <a16:creationId xmlns:a16="http://schemas.microsoft.com/office/drawing/2014/main" id="{7317CBB3-C8D1-4D2D-8247-35AB3101537F}"/>
            </a:ext>
          </a:extLst>
        </xdr:cNvPr>
        <xdr:cNvSpPr/>
      </xdr:nvSpPr>
      <xdr:spPr>
        <a:xfrm>
          <a:off x="12954000" y="13031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87465</xdr:rowOff>
    </xdr:from>
    <xdr:ext cx="762000" cy="259045"/>
    <xdr:sp macro="" textlink="">
      <xdr:nvSpPr>
        <xdr:cNvPr id="442" name="テキスト ボックス 441">
          <a:extLst>
            <a:ext uri="{FF2B5EF4-FFF2-40B4-BE49-F238E27FC236}">
              <a16:creationId xmlns:a16="http://schemas.microsoft.com/office/drawing/2014/main" id="{3F081425-D221-4433-8CEA-2B3CE6823E5A}"/>
            </a:ext>
          </a:extLst>
        </xdr:cNvPr>
        <xdr:cNvSpPr txBox="1"/>
      </xdr:nvSpPr>
      <xdr:spPr>
        <a:xfrm>
          <a:off x="12623800" y="13117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C3E16C86-1E4E-48AB-9707-0CF34F83D4FE}"/>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B60FD789-ED13-44D7-8B2E-624344AEA3E2}"/>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D075534-863F-4D4B-97E6-DD09322F775D}"/>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84AF3CD0-9F93-415F-99D5-783535B79B27}"/>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3575AF10-0F05-4E80-A193-4A0C9732EA6A}"/>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161109</xdr:rowOff>
    </xdr:from>
    <xdr:to>
      <xdr:col>82</xdr:col>
      <xdr:colOff>158750</xdr:colOff>
      <xdr:row>75</xdr:row>
      <xdr:rowOff>91259</xdr:rowOff>
    </xdr:to>
    <xdr:sp macro="" textlink="">
      <xdr:nvSpPr>
        <xdr:cNvPr id="448" name="楕円 447">
          <a:extLst>
            <a:ext uri="{FF2B5EF4-FFF2-40B4-BE49-F238E27FC236}">
              <a16:creationId xmlns:a16="http://schemas.microsoft.com/office/drawing/2014/main" id="{C97F8BF6-5ABE-4E11-96BF-01796EBC7C23}"/>
            </a:ext>
          </a:extLst>
        </xdr:cNvPr>
        <xdr:cNvSpPr/>
      </xdr:nvSpPr>
      <xdr:spPr>
        <a:xfrm>
          <a:off x="16459200" y="128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6186</xdr:rowOff>
    </xdr:from>
    <xdr:ext cx="762000" cy="259045"/>
    <xdr:sp macro="" textlink="">
      <xdr:nvSpPr>
        <xdr:cNvPr id="449" name="公債費以外該当値テキスト">
          <a:extLst>
            <a:ext uri="{FF2B5EF4-FFF2-40B4-BE49-F238E27FC236}">
              <a16:creationId xmlns:a16="http://schemas.microsoft.com/office/drawing/2014/main" id="{87E2F575-74F4-43F4-8D23-BEEAA70447EC}"/>
            </a:ext>
          </a:extLst>
        </xdr:cNvPr>
        <xdr:cNvSpPr txBox="1"/>
      </xdr:nvSpPr>
      <xdr:spPr>
        <a:xfrm>
          <a:off x="16598900" y="12693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130084</xdr:rowOff>
    </xdr:from>
    <xdr:to>
      <xdr:col>78</xdr:col>
      <xdr:colOff>120650</xdr:colOff>
      <xdr:row>74</xdr:row>
      <xdr:rowOff>60234</xdr:rowOff>
    </xdr:to>
    <xdr:sp macro="" textlink="">
      <xdr:nvSpPr>
        <xdr:cNvPr id="450" name="楕円 449">
          <a:extLst>
            <a:ext uri="{FF2B5EF4-FFF2-40B4-BE49-F238E27FC236}">
              <a16:creationId xmlns:a16="http://schemas.microsoft.com/office/drawing/2014/main" id="{756AF7E6-6DEB-48B5-9286-1693F4BEDC75}"/>
            </a:ext>
          </a:extLst>
        </xdr:cNvPr>
        <xdr:cNvSpPr/>
      </xdr:nvSpPr>
      <xdr:spPr>
        <a:xfrm>
          <a:off x="15621000" y="1264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70411</xdr:rowOff>
    </xdr:from>
    <xdr:ext cx="736600" cy="259045"/>
    <xdr:sp macro="" textlink="">
      <xdr:nvSpPr>
        <xdr:cNvPr id="451" name="テキスト ボックス 450">
          <a:extLst>
            <a:ext uri="{FF2B5EF4-FFF2-40B4-BE49-F238E27FC236}">
              <a16:creationId xmlns:a16="http://schemas.microsoft.com/office/drawing/2014/main" id="{72C968B2-5F3E-4622-B429-92A7993A9986}"/>
            </a:ext>
          </a:extLst>
        </xdr:cNvPr>
        <xdr:cNvSpPr txBox="1"/>
      </xdr:nvSpPr>
      <xdr:spPr>
        <a:xfrm>
          <a:off x="15290800" y="12414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32113</xdr:rowOff>
    </xdr:from>
    <xdr:to>
      <xdr:col>74</xdr:col>
      <xdr:colOff>31750</xdr:colOff>
      <xdr:row>73</xdr:row>
      <xdr:rowOff>133713</xdr:rowOff>
    </xdr:to>
    <xdr:sp macro="" textlink="">
      <xdr:nvSpPr>
        <xdr:cNvPr id="452" name="楕円 451">
          <a:extLst>
            <a:ext uri="{FF2B5EF4-FFF2-40B4-BE49-F238E27FC236}">
              <a16:creationId xmlns:a16="http://schemas.microsoft.com/office/drawing/2014/main" id="{89AADFCE-2408-48F3-8A9B-75C79AC1BAC0}"/>
            </a:ext>
          </a:extLst>
        </xdr:cNvPr>
        <xdr:cNvSpPr/>
      </xdr:nvSpPr>
      <xdr:spPr>
        <a:xfrm>
          <a:off x="14732000" y="1254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143890</xdr:rowOff>
    </xdr:from>
    <xdr:ext cx="762000" cy="259045"/>
    <xdr:sp macro="" textlink="">
      <xdr:nvSpPr>
        <xdr:cNvPr id="453" name="テキスト ボックス 452">
          <a:extLst>
            <a:ext uri="{FF2B5EF4-FFF2-40B4-BE49-F238E27FC236}">
              <a16:creationId xmlns:a16="http://schemas.microsoft.com/office/drawing/2014/main" id="{1D4C1C86-87C7-4CC2-AFC5-D7FC42AA9AA9}"/>
            </a:ext>
          </a:extLst>
        </xdr:cNvPr>
        <xdr:cNvSpPr txBox="1"/>
      </xdr:nvSpPr>
      <xdr:spPr>
        <a:xfrm>
          <a:off x="14401800" y="12316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141515</xdr:rowOff>
    </xdr:from>
    <xdr:to>
      <xdr:col>69</xdr:col>
      <xdr:colOff>142875</xdr:colOff>
      <xdr:row>75</xdr:row>
      <xdr:rowOff>71665</xdr:rowOff>
    </xdr:to>
    <xdr:sp macro="" textlink="">
      <xdr:nvSpPr>
        <xdr:cNvPr id="454" name="楕円 453">
          <a:extLst>
            <a:ext uri="{FF2B5EF4-FFF2-40B4-BE49-F238E27FC236}">
              <a16:creationId xmlns:a16="http://schemas.microsoft.com/office/drawing/2014/main" id="{F7121F66-1B22-44BB-96D2-12E6C8BFA237}"/>
            </a:ext>
          </a:extLst>
        </xdr:cNvPr>
        <xdr:cNvSpPr/>
      </xdr:nvSpPr>
      <xdr:spPr>
        <a:xfrm>
          <a:off x="13843000" y="1282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81842</xdr:rowOff>
    </xdr:from>
    <xdr:ext cx="762000" cy="259045"/>
    <xdr:sp macro="" textlink="">
      <xdr:nvSpPr>
        <xdr:cNvPr id="455" name="テキスト ボックス 454">
          <a:extLst>
            <a:ext uri="{FF2B5EF4-FFF2-40B4-BE49-F238E27FC236}">
              <a16:creationId xmlns:a16="http://schemas.microsoft.com/office/drawing/2014/main" id="{9C8A885B-DD62-4C41-9948-46D08E38D3A6}"/>
            </a:ext>
          </a:extLst>
        </xdr:cNvPr>
        <xdr:cNvSpPr txBox="1"/>
      </xdr:nvSpPr>
      <xdr:spPr>
        <a:xfrm>
          <a:off x="13512800" y="1259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146413</xdr:rowOff>
    </xdr:from>
    <xdr:to>
      <xdr:col>65</xdr:col>
      <xdr:colOff>53975</xdr:colOff>
      <xdr:row>76</xdr:row>
      <xdr:rowOff>76563</xdr:rowOff>
    </xdr:to>
    <xdr:sp macro="" textlink="">
      <xdr:nvSpPr>
        <xdr:cNvPr id="456" name="楕円 455">
          <a:extLst>
            <a:ext uri="{FF2B5EF4-FFF2-40B4-BE49-F238E27FC236}">
              <a16:creationId xmlns:a16="http://schemas.microsoft.com/office/drawing/2014/main" id="{BE129EFA-3963-4DAB-82C7-DE09FC622628}"/>
            </a:ext>
          </a:extLst>
        </xdr:cNvPr>
        <xdr:cNvSpPr/>
      </xdr:nvSpPr>
      <xdr:spPr>
        <a:xfrm>
          <a:off x="12954000" y="1300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86740</xdr:rowOff>
    </xdr:from>
    <xdr:ext cx="762000" cy="259045"/>
    <xdr:sp macro="" textlink="">
      <xdr:nvSpPr>
        <xdr:cNvPr id="457" name="テキスト ボックス 456">
          <a:extLst>
            <a:ext uri="{FF2B5EF4-FFF2-40B4-BE49-F238E27FC236}">
              <a16:creationId xmlns:a16="http://schemas.microsoft.com/office/drawing/2014/main" id="{8E436066-DE24-4074-911E-C7E53AB1D731}"/>
            </a:ext>
          </a:extLst>
        </xdr:cNvPr>
        <xdr:cNvSpPr txBox="1"/>
      </xdr:nvSpPr>
      <xdr:spPr>
        <a:xfrm>
          <a:off x="12623800" y="1277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7C0738EA-50B8-4028-9B6C-7286CD80F5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BE204B3B-FA67-464D-B49D-4F9CF2C0E469}"/>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4EB71185-5993-4E56-A11A-D80A069BD96D}"/>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15DCE18A-587E-415C-96A3-80AA6758FB37}"/>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B7F9411E-F68E-4385-838B-E8B7F8FE21E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ADDFCD7B-6443-4D80-ABF2-4249DFF8CA87}"/>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EC76E2C-5589-4382-B009-56496827ECFF}"/>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C512FC27-D560-4473-8DB7-BE0255DE935A}"/>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61069699-ECE0-4CA2-834B-72FD5556C29B}"/>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EFAD6ACE-9D40-48BA-A719-B47DAFFEBADE}"/>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B00389B8-A271-4326-950C-1B683E368B68}"/>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306D947C-FD5F-45A3-A9F7-8CF67AB7AA58}"/>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C84C741B-6E7E-4741-BB1E-08550BFB94EC}"/>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B4FD0A7-424C-4205-9728-F92CFD9BBE8A}"/>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F2B5CA0C-44FF-42DB-994F-FAF237292DF8}"/>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1B0539A8-FCFA-416B-AC6F-B8453DAA820C}"/>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67DE6003-149C-4267-A173-696AE74DCDFA}"/>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CC2A544C-45EC-4C65-93C6-24FEF01A87DD}"/>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70383E4A-645E-438D-806E-5EAEA2DBF517}"/>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A591CDCE-43CF-42DD-9874-4601AA0E385D}"/>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124BB5DA-E246-47E1-8A5C-08DDE8A02976}"/>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DADDD063-A697-44DF-B118-00F8325033E7}"/>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E7FFC04-C948-43C8-A52F-A3F98324DAE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369E1F72-AC95-41DE-A8A7-A6BA4CE4A177}"/>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B3E7132C-C7D0-4862-814B-F5A7E9A980E9}"/>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D71F5381-CA06-4671-A9AF-3A58079AA1ED}"/>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8F7C1ACB-4711-4D76-9458-6B76BA01ED3D}"/>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9BAEC718-2B37-4009-88BC-78B2507BB479}"/>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E666BDE3-A0FB-479B-B0FF-581AC3F4A42B}"/>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9D689378-3676-4036-B426-041BB5592BAC}"/>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202B7ABC-AB69-4679-8C96-597D13A739C5}"/>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C2468ED9-8D2D-4C46-A328-2685BC94116F}"/>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475FD9C2-8DF2-4E82-86A6-52883559FDC8}"/>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FDB5A278-BB7C-43D0-9C3D-B366AA312963}"/>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2F9489E4-8295-4D66-9864-C76D34EDA89F}"/>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6E1A6582-F0A5-4372-A718-F67354F3A7EC}"/>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C0680D97-D49D-464E-A813-5631AF35FF22}"/>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8ED6B218-3223-4D92-8593-42C609C749B2}"/>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FE896F47-5EB4-461C-9277-C6B5E6DFFC3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F0C48D24-1D83-4649-946E-9ADC67F68E1A}"/>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B8D1F7ED-B074-4F55-9264-FC6C7DDD4D88}"/>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59731BAB-3222-4591-A51C-41D1160C9AAA}"/>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AE81EFD5-194C-45BB-88FB-3978538EAEFF}"/>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160833</xdr:rowOff>
    </xdr:from>
    <xdr:to>
      <xdr:col>29</xdr:col>
      <xdr:colOff>127000</xdr:colOff>
      <xdr:row>20</xdr:row>
      <xdr:rowOff>139027</xdr:rowOff>
    </xdr:to>
    <xdr:cxnSp macro="">
      <xdr:nvCxnSpPr>
        <xdr:cNvPr id="45" name="直線コネクタ 44">
          <a:extLst>
            <a:ext uri="{FF2B5EF4-FFF2-40B4-BE49-F238E27FC236}">
              <a16:creationId xmlns:a16="http://schemas.microsoft.com/office/drawing/2014/main" id="{98E833E0-4357-4156-9099-08D676F78AAD}"/>
            </a:ext>
          </a:extLst>
        </xdr:cNvPr>
        <xdr:cNvCxnSpPr/>
      </xdr:nvCxnSpPr>
      <xdr:spPr bwMode="auto">
        <a:xfrm flipV="1">
          <a:off x="5651500" y="2265858"/>
          <a:ext cx="0" cy="13497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111104</xdr:rowOff>
    </xdr:from>
    <xdr:ext cx="762000" cy="259045"/>
    <xdr:sp macro="" textlink="">
      <xdr:nvSpPr>
        <xdr:cNvPr id="46" name="人口1人当たり決算額の推移最小値テキスト130">
          <a:extLst>
            <a:ext uri="{FF2B5EF4-FFF2-40B4-BE49-F238E27FC236}">
              <a16:creationId xmlns:a16="http://schemas.microsoft.com/office/drawing/2014/main" id="{A4CB83C6-C1CA-4FD8-989C-A3E6DBE558EA}"/>
            </a:ext>
          </a:extLst>
        </xdr:cNvPr>
        <xdr:cNvSpPr txBox="1"/>
      </xdr:nvSpPr>
      <xdr:spPr>
        <a:xfrm>
          <a:off x="5740400" y="3587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139027</xdr:rowOff>
    </xdr:from>
    <xdr:to>
      <xdr:col>30</xdr:col>
      <xdr:colOff>25400</xdr:colOff>
      <xdr:row>20</xdr:row>
      <xdr:rowOff>139027</xdr:rowOff>
    </xdr:to>
    <xdr:cxnSp macro="">
      <xdr:nvCxnSpPr>
        <xdr:cNvPr id="47" name="直線コネクタ 46">
          <a:extLst>
            <a:ext uri="{FF2B5EF4-FFF2-40B4-BE49-F238E27FC236}">
              <a16:creationId xmlns:a16="http://schemas.microsoft.com/office/drawing/2014/main" id="{674BB939-79D6-498E-AC6C-503191112622}"/>
            </a:ext>
          </a:extLst>
        </xdr:cNvPr>
        <xdr:cNvCxnSpPr/>
      </xdr:nvCxnSpPr>
      <xdr:spPr bwMode="auto">
        <a:xfrm>
          <a:off x="5562600" y="36156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75760</xdr:rowOff>
    </xdr:from>
    <xdr:ext cx="762000" cy="259045"/>
    <xdr:sp macro="" textlink="">
      <xdr:nvSpPr>
        <xdr:cNvPr id="48" name="人口1人当たり決算額の推移最大値テキスト130">
          <a:extLst>
            <a:ext uri="{FF2B5EF4-FFF2-40B4-BE49-F238E27FC236}">
              <a16:creationId xmlns:a16="http://schemas.microsoft.com/office/drawing/2014/main" id="{4BAA9672-B1E5-4A78-A141-BDDA26AB4A21}"/>
            </a:ext>
          </a:extLst>
        </xdr:cNvPr>
        <xdr:cNvSpPr txBox="1"/>
      </xdr:nvSpPr>
      <xdr:spPr>
        <a:xfrm>
          <a:off x="5740400" y="2009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160833</xdr:rowOff>
    </xdr:from>
    <xdr:to>
      <xdr:col>30</xdr:col>
      <xdr:colOff>25400</xdr:colOff>
      <xdr:row>12</xdr:row>
      <xdr:rowOff>160833</xdr:rowOff>
    </xdr:to>
    <xdr:cxnSp macro="">
      <xdr:nvCxnSpPr>
        <xdr:cNvPr id="49" name="直線コネクタ 48">
          <a:extLst>
            <a:ext uri="{FF2B5EF4-FFF2-40B4-BE49-F238E27FC236}">
              <a16:creationId xmlns:a16="http://schemas.microsoft.com/office/drawing/2014/main" id="{70EEB85E-A4E2-4278-ACD0-B1B2F244E337}"/>
            </a:ext>
          </a:extLst>
        </xdr:cNvPr>
        <xdr:cNvCxnSpPr/>
      </xdr:nvCxnSpPr>
      <xdr:spPr bwMode="auto">
        <a:xfrm>
          <a:off x="5562600" y="22658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26378</xdr:rowOff>
    </xdr:from>
    <xdr:to>
      <xdr:col>29</xdr:col>
      <xdr:colOff>127000</xdr:colOff>
      <xdr:row>19</xdr:row>
      <xdr:rowOff>80201</xdr:rowOff>
    </xdr:to>
    <xdr:cxnSp macro="">
      <xdr:nvCxnSpPr>
        <xdr:cNvPr id="50" name="直線コネクタ 49">
          <a:extLst>
            <a:ext uri="{FF2B5EF4-FFF2-40B4-BE49-F238E27FC236}">
              <a16:creationId xmlns:a16="http://schemas.microsoft.com/office/drawing/2014/main" id="{AD60BA7A-A192-4118-BA23-87DBD85C140F}"/>
            </a:ext>
          </a:extLst>
        </xdr:cNvPr>
        <xdr:cNvCxnSpPr/>
      </xdr:nvCxnSpPr>
      <xdr:spPr bwMode="auto">
        <a:xfrm flipV="1">
          <a:off x="5003800" y="3331553"/>
          <a:ext cx="647700" cy="538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80941</xdr:rowOff>
    </xdr:from>
    <xdr:ext cx="762000" cy="259045"/>
    <xdr:sp macro="" textlink="">
      <xdr:nvSpPr>
        <xdr:cNvPr id="51" name="人口1人当たり決算額の推移平均値テキスト130">
          <a:extLst>
            <a:ext uri="{FF2B5EF4-FFF2-40B4-BE49-F238E27FC236}">
              <a16:creationId xmlns:a16="http://schemas.microsoft.com/office/drawing/2014/main" id="{73681F57-6138-492E-ABBC-3FC50173E632}"/>
            </a:ext>
          </a:extLst>
        </xdr:cNvPr>
        <xdr:cNvSpPr txBox="1"/>
      </xdr:nvSpPr>
      <xdr:spPr>
        <a:xfrm>
          <a:off x="5740400" y="2871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64414</xdr:rowOff>
    </xdr:from>
    <xdr:to>
      <xdr:col>29</xdr:col>
      <xdr:colOff>177800</xdr:colOff>
      <xdr:row>17</xdr:row>
      <xdr:rowOff>166014</xdr:rowOff>
    </xdr:to>
    <xdr:sp macro="" textlink="">
      <xdr:nvSpPr>
        <xdr:cNvPr id="52" name="フローチャート: 判断 51">
          <a:extLst>
            <a:ext uri="{FF2B5EF4-FFF2-40B4-BE49-F238E27FC236}">
              <a16:creationId xmlns:a16="http://schemas.microsoft.com/office/drawing/2014/main" id="{C5792E7B-BA71-4C46-B0EB-12B22A22D4A7}"/>
            </a:ext>
          </a:extLst>
        </xdr:cNvPr>
        <xdr:cNvSpPr/>
      </xdr:nvSpPr>
      <xdr:spPr bwMode="auto">
        <a:xfrm>
          <a:off x="5600700" y="3026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54305</xdr:rowOff>
    </xdr:from>
    <xdr:to>
      <xdr:col>26</xdr:col>
      <xdr:colOff>50800</xdr:colOff>
      <xdr:row>19</xdr:row>
      <xdr:rowOff>80201</xdr:rowOff>
    </xdr:to>
    <xdr:cxnSp macro="">
      <xdr:nvCxnSpPr>
        <xdr:cNvPr id="53" name="直線コネクタ 52">
          <a:extLst>
            <a:ext uri="{FF2B5EF4-FFF2-40B4-BE49-F238E27FC236}">
              <a16:creationId xmlns:a16="http://schemas.microsoft.com/office/drawing/2014/main" id="{C210A691-5348-413C-9E81-95040CA19DEF}"/>
            </a:ext>
          </a:extLst>
        </xdr:cNvPr>
        <xdr:cNvCxnSpPr/>
      </xdr:nvCxnSpPr>
      <xdr:spPr bwMode="auto">
        <a:xfrm>
          <a:off x="4305300" y="3359480"/>
          <a:ext cx="698500" cy="25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108369</xdr:rowOff>
    </xdr:from>
    <xdr:to>
      <xdr:col>26</xdr:col>
      <xdr:colOff>101600</xdr:colOff>
      <xdr:row>18</xdr:row>
      <xdr:rowOff>38519</xdr:rowOff>
    </xdr:to>
    <xdr:sp macro="" textlink="">
      <xdr:nvSpPr>
        <xdr:cNvPr id="54" name="フローチャート: 判断 53">
          <a:extLst>
            <a:ext uri="{FF2B5EF4-FFF2-40B4-BE49-F238E27FC236}">
              <a16:creationId xmlns:a16="http://schemas.microsoft.com/office/drawing/2014/main" id="{48574327-0612-4869-B901-D9A71F0026B8}"/>
            </a:ext>
          </a:extLst>
        </xdr:cNvPr>
        <xdr:cNvSpPr/>
      </xdr:nvSpPr>
      <xdr:spPr bwMode="auto">
        <a:xfrm>
          <a:off x="4953000" y="30706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48696</xdr:rowOff>
    </xdr:from>
    <xdr:ext cx="736600" cy="259045"/>
    <xdr:sp macro="" textlink="">
      <xdr:nvSpPr>
        <xdr:cNvPr id="55" name="テキスト ボックス 54">
          <a:extLst>
            <a:ext uri="{FF2B5EF4-FFF2-40B4-BE49-F238E27FC236}">
              <a16:creationId xmlns:a16="http://schemas.microsoft.com/office/drawing/2014/main" id="{48D87323-8FF8-4193-A649-6508CA431F62}"/>
            </a:ext>
          </a:extLst>
        </xdr:cNvPr>
        <xdr:cNvSpPr txBox="1"/>
      </xdr:nvSpPr>
      <xdr:spPr>
        <a:xfrm>
          <a:off x="4622800" y="2839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12471</xdr:rowOff>
    </xdr:from>
    <xdr:to>
      <xdr:col>22</xdr:col>
      <xdr:colOff>114300</xdr:colOff>
      <xdr:row>19</xdr:row>
      <xdr:rowOff>54305</xdr:rowOff>
    </xdr:to>
    <xdr:cxnSp macro="">
      <xdr:nvCxnSpPr>
        <xdr:cNvPr id="56" name="直線コネクタ 55">
          <a:extLst>
            <a:ext uri="{FF2B5EF4-FFF2-40B4-BE49-F238E27FC236}">
              <a16:creationId xmlns:a16="http://schemas.microsoft.com/office/drawing/2014/main" id="{15E53421-8F98-429E-8747-81B3C7664895}"/>
            </a:ext>
          </a:extLst>
        </xdr:cNvPr>
        <xdr:cNvCxnSpPr/>
      </xdr:nvCxnSpPr>
      <xdr:spPr bwMode="auto">
        <a:xfrm>
          <a:off x="3606800" y="3317646"/>
          <a:ext cx="698500" cy="41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122415</xdr:rowOff>
    </xdr:from>
    <xdr:to>
      <xdr:col>22</xdr:col>
      <xdr:colOff>165100</xdr:colOff>
      <xdr:row>18</xdr:row>
      <xdr:rowOff>52565</xdr:rowOff>
    </xdr:to>
    <xdr:sp macro="" textlink="">
      <xdr:nvSpPr>
        <xdr:cNvPr id="57" name="フローチャート: 判断 56">
          <a:extLst>
            <a:ext uri="{FF2B5EF4-FFF2-40B4-BE49-F238E27FC236}">
              <a16:creationId xmlns:a16="http://schemas.microsoft.com/office/drawing/2014/main" id="{3FF2670F-2D70-46E8-BC37-3D26E4344F9B}"/>
            </a:ext>
          </a:extLst>
        </xdr:cNvPr>
        <xdr:cNvSpPr/>
      </xdr:nvSpPr>
      <xdr:spPr bwMode="auto">
        <a:xfrm>
          <a:off x="4254500" y="3084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62742</xdr:rowOff>
    </xdr:from>
    <xdr:ext cx="762000" cy="259045"/>
    <xdr:sp macro="" textlink="">
      <xdr:nvSpPr>
        <xdr:cNvPr id="58" name="テキスト ボックス 57">
          <a:extLst>
            <a:ext uri="{FF2B5EF4-FFF2-40B4-BE49-F238E27FC236}">
              <a16:creationId xmlns:a16="http://schemas.microsoft.com/office/drawing/2014/main" id="{F33E3187-66CA-49B6-AAEC-817211B25FFD}"/>
            </a:ext>
          </a:extLst>
        </xdr:cNvPr>
        <xdr:cNvSpPr txBox="1"/>
      </xdr:nvSpPr>
      <xdr:spPr>
        <a:xfrm>
          <a:off x="3924300" y="2853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150394</xdr:rowOff>
    </xdr:from>
    <xdr:to>
      <xdr:col>18</xdr:col>
      <xdr:colOff>177800</xdr:colOff>
      <xdr:row>19</xdr:row>
      <xdr:rowOff>12471</xdr:rowOff>
    </xdr:to>
    <xdr:cxnSp macro="">
      <xdr:nvCxnSpPr>
        <xdr:cNvPr id="59" name="直線コネクタ 58">
          <a:extLst>
            <a:ext uri="{FF2B5EF4-FFF2-40B4-BE49-F238E27FC236}">
              <a16:creationId xmlns:a16="http://schemas.microsoft.com/office/drawing/2014/main" id="{98C2ECBA-44C9-4CEA-892E-7EF6CD5E769D}"/>
            </a:ext>
          </a:extLst>
        </xdr:cNvPr>
        <xdr:cNvCxnSpPr/>
      </xdr:nvCxnSpPr>
      <xdr:spPr bwMode="auto">
        <a:xfrm>
          <a:off x="2908300" y="3284119"/>
          <a:ext cx="698500" cy="335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36741</xdr:rowOff>
    </xdr:from>
    <xdr:to>
      <xdr:col>19</xdr:col>
      <xdr:colOff>38100</xdr:colOff>
      <xdr:row>18</xdr:row>
      <xdr:rowOff>138341</xdr:rowOff>
    </xdr:to>
    <xdr:sp macro="" textlink="">
      <xdr:nvSpPr>
        <xdr:cNvPr id="60" name="フローチャート: 判断 59">
          <a:extLst>
            <a:ext uri="{FF2B5EF4-FFF2-40B4-BE49-F238E27FC236}">
              <a16:creationId xmlns:a16="http://schemas.microsoft.com/office/drawing/2014/main" id="{EC4F1215-8C4F-43B3-96BF-42F38B15D4E4}"/>
            </a:ext>
          </a:extLst>
        </xdr:cNvPr>
        <xdr:cNvSpPr/>
      </xdr:nvSpPr>
      <xdr:spPr bwMode="auto">
        <a:xfrm>
          <a:off x="3556000" y="31704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148518</xdr:rowOff>
    </xdr:from>
    <xdr:ext cx="762000" cy="259045"/>
    <xdr:sp macro="" textlink="">
      <xdr:nvSpPr>
        <xdr:cNvPr id="61" name="テキスト ボックス 60">
          <a:extLst>
            <a:ext uri="{FF2B5EF4-FFF2-40B4-BE49-F238E27FC236}">
              <a16:creationId xmlns:a16="http://schemas.microsoft.com/office/drawing/2014/main" id="{147230AA-84BB-470D-85A3-853F5B90AEDA}"/>
            </a:ext>
          </a:extLst>
        </xdr:cNvPr>
        <xdr:cNvSpPr txBox="1"/>
      </xdr:nvSpPr>
      <xdr:spPr>
        <a:xfrm>
          <a:off x="3225800" y="293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66853</xdr:rowOff>
    </xdr:from>
    <xdr:to>
      <xdr:col>15</xdr:col>
      <xdr:colOff>101600</xdr:colOff>
      <xdr:row>18</xdr:row>
      <xdr:rowOff>168453</xdr:rowOff>
    </xdr:to>
    <xdr:sp macro="" textlink="">
      <xdr:nvSpPr>
        <xdr:cNvPr id="62" name="フローチャート: 判断 61">
          <a:extLst>
            <a:ext uri="{FF2B5EF4-FFF2-40B4-BE49-F238E27FC236}">
              <a16:creationId xmlns:a16="http://schemas.microsoft.com/office/drawing/2014/main" id="{C241D4D0-CAD3-4C79-868A-ADF478FBBD0B}"/>
            </a:ext>
          </a:extLst>
        </xdr:cNvPr>
        <xdr:cNvSpPr/>
      </xdr:nvSpPr>
      <xdr:spPr bwMode="auto">
        <a:xfrm>
          <a:off x="2857500" y="32005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7180</xdr:rowOff>
    </xdr:from>
    <xdr:ext cx="762000" cy="259045"/>
    <xdr:sp macro="" textlink="">
      <xdr:nvSpPr>
        <xdr:cNvPr id="63" name="テキスト ボックス 62">
          <a:extLst>
            <a:ext uri="{FF2B5EF4-FFF2-40B4-BE49-F238E27FC236}">
              <a16:creationId xmlns:a16="http://schemas.microsoft.com/office/drawing/2014/main" id="{E6EE6FCA-FD90-4544-A468-50877460985C}"/>
            </a:ext>
          </a:extLst>
        </xdr:cNvPr>
        <xdr:cNvSpPr txBox="1"/>
      </xdr:nvSpPr>
      <xdr:spPr>
        <a:xfrm>
          <a:off x="2527300" y="29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99A840-649E-474E-AA78-6BD2B43DB9A4}"/>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35CC8849-3990-4A2E-8999-C99C05F6BC37}"/>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218F9DD9-D580-4855-B630-2806159C5DE4}"/>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6E253BA4-34F9-4193-9826-5185BD9B7487}"/>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AFF62AD-3144-4646-8BF9-0B272517C777}"/>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147028</xdr:rowOff>
    </xdr:from>
    <xdr:to>
      <xdr:col>29</xdr:col>
      <xdr:colOff>177800</xdr:colOff>
      <xdr:row>19</xdr:row>
      <xdr:rowOff>77178</xdr:rowOff>
    </xdr:to>
    <xdr:sp macro="" textlink="">
      <xdr:nvSpPr>
        <xdr:cNvPr id="69" name="楕円 68">
          <a:extLst>
            <a:ext uri="{FF2B5EF4-FFF2-40B4-BE49-F238E27FC236}">
              <a16:creationId xmlns:a16="http://schemas.microsoft.com/office/drawing/2014/main" id="{550B12B9-E354-4CBB-BC40-BC8B0BBA0A0A}"/>
            </a:ext>
          </a:extLst>
        </xdr:cNvPr>
        <xdr:cNvSpPr/>
      </xdr:nvSpPr>
      <xdr:spPr bwMode="auto">
        <a:xfrm>
          <a:off x="5600700" y="3280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119105</xdr:rowOff>
    </xdr:from>
    <xdr:ext cx="762000" cy="259045"/>
    <xdr:sp macro="" textlink="">
      <xdr:nvSpPr>
        <xdr:cNvPr id="70" name="人口1人当たり決算額の推移該当値テキスト130">
          <a:extLst>
            <a:ext uri="{FF2B5EF4-FFF2-40B4-BE49-F238E27FC236}">
              <a16:creationId xmlns:a16="http://schemas.microsoft.com/office/drawing/2014/main" id="{D902AE2C-AEB7-401D-A42C-7369C7FE2E14}"/>
            </a:ext>
          </a:extLst>
        </xdr:cNvPr>
        <xdr:cNvSpPr txBox="1"/>
      </xdr:nvSpPr>
      <xdr:spPr>
        <a:xfrm>
          <a:off x="5740400" y="3252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29401</xdr:rowOff>
    </xdr:from>
    <xdr:to>
      <xdr:col>26</xdr:col>
      <xdr:colOff>101600</xdr:colOff>
      <xdr:row>19</xdr:row>
      <xdr:rowOff>131001</xdr:rowOff>
    </xdr:to>
    <xdr:sp macro="" textlink="">
      <xdr:nvSpPr>
        <xdr:cNvPr id="71" name="楕円 70">
          <a:extLst>
            <a:ext uri="{FF2B5EF4-FFF2-40B4-BE49-F238E27FC236}">
              <a16:creationId xmlns:a16="http://schemas.microsoft.com/office/drawing/2014/main" id="{FFECDB5F-785F-4768-9C35-50814D552368}"/>
            </a:ext>
          </a:extLst>
        </xdr:cNvPr>
        <xdr:cNvSpPr/>
      </xdr:nvSpPr>
      <xdr:spPr bwMode="auto">
        <a:xfrm>
          <a:off x="4953000" y="33345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115778</xdr:rowOff>
    </xdr:from>
    <xdr:ext cx="736600" cy="259045"/>
    <xdr:sp macro="" textlink="">
      <xdr:nvSpPr>
        <xdr:cNvPr id="72" name="テキスト ボックス 71">
          <a:extLst>
            <a:ext uri="{FF2B5EF4-FFF2-40B4-BE49-F238E27FC236}">
              <a16:creationId xmlns:a16="http://schemas.microsoft.com/office/drawing/2014/main" id="{93BF4ACC-70A4-400C-B244-608CD1E19E8B}"/>
            </a:ext>
          </a:extLst>
        </xdr:cNvPr>
        <xdr:cNvSpPr txBox="1"/>
      </xdr:nvSpPr>
      <xdr:spPr>
        <a:xfrm>
          <a:off x="4622800" y="3420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3505</xdr:rowOff>
    </xdr:from>
    <xdr:to>
      <xdr:col>22</xdr:col>
      <xdr:colOff>165100</xdr:colOff>
      <xdr:row>19</xdr:row>
      <xdr:rowOff>105105</xdr:rowOff>
    </xdr:to>
    <xdr:sp macro="" textlink="">
      <xdr:nvSpPr>
        <xdr:cNvPr id="73" name="楕円 72">
          <a:extLst>
            <a:ext uri="{FF2B5EF4-FFF2-40B4-BE49-F238E27FC236}">
              <a16:creationId xmlns:a16="http://schemas.microsoft.com/office/drawing/2014/main" id="{74049CF4-8EE0-4F81-9294-7C4D95D40C37}"/>
            </a:ext>
          </a:extLst>
        </xdr:cNvPr>
        <xdr:cNvSpPr/>
      </xdr:nvSpPr>
      <xdr:spPr bwMode="auto">
        <a:xfrm>
          <a:off x="4254500" y="3308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89882</xdr:rowOff>
    </xdr:from>
    <xdr:ext cx="762000" cy="259045"/>
    <xdr:sp macro="" textlink="">
      <xdr:nvSpPr>
        <xdr:cNvPr id="74" name="テキスト ボックス 73">
          <a:extLst>
            <a:ext uri="{FF2B5EF4-FFF2-40B4-BE49-F238E27FC236}">
              <a16:creationId xmlns:a16="http://schemas.microsoft.com/office/drawing/2014/main" id="{2002CE74-F408-4212-A76F-BB5C80CAD8BF}"/>
            </a:ext>
          </a:extLst>
        </xdr:cNvPr>
        <xdr:cNvSpPr txBox="1"/>
      </xdr:nvSpPr>
      <xdr:spPr>
        <a:xfrm>
          <a:off x="3924300" y="339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133121</xdr:rowOff>
    </xdr:from>
    <xdr:to>
      <xdr:col>19</xdr:col>
      <xdr:colOff>38100</xdr:colOff>
      <xdr:row>19</xdr:row>
      <xdr:rowOff>63271</xdr:rowOff>
    </xdr:to>
    <xdr:sp macro="" textlink="">
      <xdr:nvSpPr>
        <xdr:cNvPr id="75" name="楕円 74">
          <a:extLst>
            <a:ext uri="{FF2B5EF4-FFF2-40B4-BE49-F238E27FC236}">
              <a16:creationId xmlns:a16="http://schemas.microsoft.com/office/drawing/2014/main" id="{94F530F8-88F9-4CE7-BF00-7EC65FEBBA87}"/>
            </a:ext>
          </a:extLst>
        </xdr:cNvPr>
        <xdr:cNvSpPr/>
      </xdr:nvSpPr>
      <xdr:spPr bwMode="auto">
        <a:xfrm>
          <a:off x="3556000" y="3266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48048</xdr:rowOff>
    </xdr:from>
    <xdr:ext cx="762000" cy="259045"/>
    <xdr:sp macro="" textlink="">
      <xdr:nvSpPr>
        <xdr:cNvPr id="76" name="テキスト ボックス 75">
          <a:extLst>
            <a:ext uri="{FF2B5EF4-FFF2-40B4-BE49-F238E27FC236}">
              <a16:creationId xmlns:a16="http://schemas.microsoft.com/office/drawing/2014/main" id="{6F9068A8-AEB7-49A8-A6E2-C2838A26607F}"/>
            </a:ext>
          </a:extLst>
        </xdr:cNvPr>
        <xdr:cNvSpPr txBox="1"/>
      </xdr:nvSpPr>
      <xdr:spPr>
        <a:xfrm>
          <a:off x="3225800" y="335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99593</xdr:rowOff>
    </xdr:from>
    <xdr:to>
      <xdr:col>15</xdr:col>
      <xdr:colOff>101600</xdr:colOff>
      <xdr:row>19</xdr:row>
      <xdr:rowOff>29743</xdr:rowOff>
    </xdr:to>
    <xdr:sp macro="" textlink="">
      <xdr:nvSpPr>
        <xdr:cNvPr id="77" name="楕円 76">
          <a:extLst>
            <a:ext uri="{FF2B5EF4-FFF2-40B4-BE49-F238E27FC236}">
              <a16:creationId xmlns:a16="http://schemas.microsoft.com/office/drawing/2014/main" id="{5971C8F5-B7A4-419C-AF30-62C23F326557}"/>
            </a:ext>
          </a:extLst>
        </xdr:cNvPr>
        <xdr:cNvSpPr/>
      </xdr:nvSpPr>
      <xdr:spPr bwMode="auto">
        <a:xfrm>
          <a:off x="2857500" y="32333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14521</xdr:rowOff>
    </xdr:from>
    <xdr:ext cx="762000" cy="259045"/>
    <xdr:sp macro="" textlink="">
      <xdr:nvSpPr>
        <xdr:cNvPr id="78" name="テキスト ボックス 77">
          <a:extLst>
            <a:ext uri="{FF2B5EF4-FFF2-40B4-BE49-F238E27FC236}">
              <a16:creationId xmlns:a16="http://schemas.microsoft.com/office/drawing/2014/main" id="{02CBC355-4E5C-49FE-9DC1-F59A37FD922E}"/>
            </a:ext>
          </a:extLst>
        </xdr:cNvPr>
        <xdr:cNvSpPr txBox="1"/>
      </xdr:nvSpPr>
      <xdr:spPr>
        <a:xfrm>
          <a:off x="2527300" y="3319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DE8ACF8C-8289-4B72-8000-987CF83C3D6A}"/>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2FE0DA59-E507-4CDE-B490-859FA9091BCA}"/>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271B76A7-0180-41F3-89FD-F69DD39E41DD}"/>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8CBC6306-F532-412F-8157-E802380BED1C}"/>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E8981CF1-BE80-4608-8899-1A682B9DEF44}"/>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1F6A223F-2C40-4797-A38E-36CDE6362908}"/>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B25C60E2-E695-41D2-B08C-649C17FFC03F}"/>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51A3660B-3B04-40B5-ADCF-1FB571B0CB3F}"/>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17D1FEF1-FEB1-433E-B702-DB2158715304}"/>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5C676B90-0FD7-4C9F-BA26-7CCB1A67941A}"/>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E9472532-6EAE-426A-8090-9737EE5EC63D}"/>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B124888A-71B8-4FD7-A276-43D5DDF1CCA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82C7BC85-080A-4788-8BD4-9D681E4597C1}"/>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B48CEB7-3261-4964-AFB8-9379F30C26AE}"/>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EC25DFB2-4502-4DE7-A130-B29F1AD7EED7}"/>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F87673DA-2C75-4D45-B60E-568D09236BF9}"/>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F468580B-2B71-4E7D-921D-EEED8ED98F5F}"/>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9D29676D-6733-4342-8698-B0E0EB02F5FA}"/>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A9720BC5-D3BA-4DC5-8BC5-EAC3FEEDE5CC}"/>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429FE7E9-B995-4933-9C0A-4DF0BAE53DB1}"/>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9DC8C544-4889-4C81-B96E-054BF7EDA405}"/>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4BD7A65A-7039-4300-B9D4-92A627BCEBA5}"/>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BBC5C202-9F29-45EC-9853-1B1127A2BDB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47B8643-0735-40C3-9DC4-D3DFB58FA84B}"/>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358BAA8B-8C83-4F0F-A396-44EACDAF86AB}"/>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E5654207-E162-4C31-A882-29A5C6A657F9}"/>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9C4EB925-91C7-4EFF-945A-B96DF8F8573B}"/>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49762EDD-BD58-43E8-A73C-9599C6B08B4D}"/>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D52735F3-F37C-4C95-928D-CDB559BA19A6}"/>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D63410DD-732F-4AB8-96A2-F49D671ACB95}"/>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67825</xdr:rowOff>
    </xdr:from>
    <xdr:to>
      <xdr:col>29</xdr:col>
      <xdr:colOff>127000</xdr:colOff>
      <xdr:row>37</xdr:row>
      <xdr:rowOff>264389</xdr:rowOff>
    </xdr:to>
    <xdr:cxnSp macro="">
      <xdr:nvCxnSpPr>
        <xdr:cNvPr id="109" name="直線コネクタ 108">
          <a:extLst>
            <a:ext uri="{FF2B5EF4-FFF2-40B4-BE49-F238E27FC236}">
              <a16:creationId xmlns:a16="http://schemas.microsoft.com/office/drawing/2014/main" id="{2F65215F-424D-4B7E-9B6C-E4E9CC9B203C}"/>
            </a:ext>
          </a:extLst>
        </xdr:cNvPr>
        <xdr:cNvCxnSpPr/>
      </xdr:nvCxnSpPr>
      <xdr:spPr bwMode="auto">
        <a:xfrm flipV="1">
          <a:off x="5651500" y="5992375"/>
          <a:ext cx="0" cy="13967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236466</xdr:rowOff>
    </xdr:from>
    <xdr:ext cx="762000" cy="259045"/>
    <xdr:sp macro="" textlink="">
      <xdr:nvSpPr>
        <xdr:cNvPr id="110" name="人口1人当たり決算額の推移最小値テキスト445">
          <a:extLst>
            <a:ext uri="{FF2B5EF4-FFF2-40B4-BE49-F238E27FC236}">
              <a16:creationId xmlns:a16="http://schemas.microsoft.com/office/drawing/2014/main" id="{22797036-2B58-4708-8253-C874CE9E8C75}"/>
            </a:ext>
          </a:extLst>
        </xdr:cNvPr>
        <xdr:cNvSpPr txBox="1"/>
      </xdr:nvSpPr>
      <xdr:spPr>
        <a:xfrm>
          <a:off x="5740400" y="7361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264389</xdr:rowOff>
    </xdr:from>
    <xdr:to>
      <xdr:col>30</xdr:col>
      <xdr:colOff>25400</xdr:colOff>
      <xdr:row>37</xdr:row>
      <xdr:rowOff>264389</xdr:rowOff>
    </xdr:to>
    <xdr:cxnSp macro="">
      <xdr:nvCxnSpPr>
        <xdr:cNvPr id="111" name="直線コネクタ 110">
          <a:extLst>
            <a:ext uri="{FF2B5EF4-FFF2-40B4-BE49-F238E27FC236}">
              <a16:creationId xmlns:a16="http://schemas.microsoft.com/office/drawing/2014/main" id="{A861D197-5349-46B0-AC35-331E03A78181}"/>
            </a:ext>
          </a:extLst>
        </xdr:cNvPr>
        <xdr:cNvCxnSpPr/>
      </xdr:nvCxnSpPr>
      <xdr:spPr bwMode="auto">
        <a:xfrm>
          <a:off x="5562600" y="73890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325652</xdr:rowOff>
    </xdr:from>
    <xdr:ext cx="762000" cy="259045"/>
    <xdr:sp macro="" textlink="">
      <xdr:nvSpPr>
        <xdr:cNvPr id="112" name="人口1人当たり決算額の推移最大値テキスト445">
          <a:extLst>
            <a:ext uri="{FF2B5EF4-FFF2-40B4-BE49-F238E27FC236}">
              <a16:creationId xmlns:a16="http://schemas.microsoft.com/office/drawing/2014/main" id="{6A01DFCA-0103-41E3-801C-AA1DF3C73662}"/>
            </a:ext>
          </a:extLst>
        </xdr:cNvPr>
        <xdr:cNvSpPr txBox="1"/>
      </xdr:nvSpPr>
      <xdr:spPr>
        <a:xfrm>
          <a:off x="5740400" y="5735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67825</xdr:rowOff>
    </xdr:from>
    <xdr:to>
      <xdr:col>30</xdr:col>
      <xdr:colOff>25400</xdr:colOff>
      <xdr:row>33</xdr:row>
      <xdr:rowOff>67825</xdr:rowOff>
    </xdr:to>
    <xdr:cxnSp macro="">
      <xdr:nvCxnSpPr>
        <xdr:cNvPr id="113" name="直線コネクタ 112">
          <a:extLst>
            <a:ext uri="{FF2B5EF4-FFF2-40B4-BE49-F238E27FC236}">
              <a16:creationId xmlns:a16="http://schemas.microsoft.com/office/drawing/2014/main" id="{C5F8E97E-B94B-4138-BCB9-4E87DA62622A}"/>
            </a:ext>
          </a:extLst>
        </xdr:cNvPr>
        <xdr:cNvCxnSpPr/>
      </xdr:nvCxnSpPr>
      <xdr:spPr bwMode="auto">
        <a:xfrm>
          <a:off x="5562600" y="5992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98947</xdr:rowOff>
    </xdr:from>
    <xdr:to>
      <xdr:col>29</xdr:col>
      <xdr:colOff>127000</xdr:colOff>
      <xdr:row>35</xdr:row>
      <xdr:rowOff>107732</xdr:rowOff>
    </xdr:to>
    <xdr:cxnSp macro="">
      <xdr:nvCxnSpPr>
        <xdr:cNvPr id="114" name="直線コネクタ 113">
          <a:extLst>
            <a:ext uri="{FF2B5EF4-FFF2-40B4-BE49-F238E27FC236}">
              <a16:creationId xmlns:a16="http://schemas.microsoft.com/office/drawing/2014/main" id="{BEB604DC-B9FD-4E26-9B82-AFB5BE58DEF9}"/>
            </a:ext>
          </a:extLst>
        </xdr:cNvPr>
        <xdr:cNvCxnSpPr/>
      </xdr:nvCxnSpPr>
      <xdr:spPr bwMode="auto">
        <a:xfrm flipV="1">
          <a:off x="5003800" y="6709297"/>
          <a:ext cx="647700" cy="87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168553</xdr:rowOff>
    </xdr:from>
    <xdr:ext cx="762000" cy="259045"/>
    <xdr:sp macro="" textlink="">
      <xdr:nvSpPr>
        <xdr:cNvPr id="115" name="人口1人当たり決算額の推移平均値テキスト445">
          <a:extLst>
            <a:ext uri="{FF2B5EF4-FFF2-40B4-BE49-F238E27FC236}">
              <a16:creationId xmlns:a16="http://schemas.microsoft.com/office/drawing/2014/main" id="{120870B3-B62E-474A-98A9-A264989B4003}"/>
            </a:ext>
          </a:extLst>
        </xdr:cNvPr>
        <xdr:cNvSpPr txBox="1"/>
      </xdr:nvSpPr>
      <xdr:spPr>
        <a:xfrm>
          <a:off x="5740400" y="6778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196476</xdr:rowOff>
    </xdr:from>
    <xdr:to>
      <xdr:col>29</xdr:col>
      <xdr:colOff>177800</xdr:colOff>
      <xdr:row>35</xdr:row>
      <xdr:rowOff>298076</xdr:rowOff>
    </xdr:to>
    <xdr:sp macro="" textlink="">
      <xdr:nvSpPr>
        <xdr:cNvPr id="116" name="フローチャート: 判断 115">
          <a:extLst>
            <a:ext uri="{FF2B5EF4-FFF2-40B4-BE49-F238E27FC236}">
              <a16:creationId xmlns:a16="http://schemas.microsoft.com/office/drawing/2014/main" id="{3E668471-947D-42F2-98C2-178ABDB8AA86}"/>
            </a:ext>
          </a:extLst>
        </xdr:cNvPr>
        <xdr:cNvSpPr/>
      </xdr:nvSpPr>
      <xdr:spPr bwMode="auto">
        <a:xfrm>
          <a:off x="5600700" y="6806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107732</xdr:rowOff>
    </xdr:from>
    <xdr:to>
      <xdr:col>26</xdr:col>
      <xdr:colOff>50800</xdr:colOff>
      <xdr:row>35</xdr:row>
      <xdr:rowOff>120566</xdr:rowOff>
    </xdr:to>
    <xdr:cxnSp macro="">
      <xdr:nvCxnSpPr>
        <xdr:cNvPr id="117" name="直線コネクタ 116">
          <a:extLst>
            <a:ext uri="{FF2B5EF4-FFF2-40B4-BE49-F238E27FC236}">
              <a16:creationId xmlns:a16="http://schemas.microsoft.com/office/drawing/2014/main" id="{A7A139D3-B683-47FD-BADB-3B5F6C9308E6}"/>
            </a:ext>
          </a:extLst>
        </xdr:cNvPr>
        <xdr:cNvCxnSpPr/>
      </xdr:nvCxnSpPr>
      <xdr:spPr bwMode="auto">
        <a:xfrm flipV="1">
          <a:off x="4305300" y="6718082"/>
          <a:ext cx="698500" cy="12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227860</xdr:rowOff>
    </xdr:from>
    <xdr:to>
      <xdr:col>26</xdr:col>
      <xdr:colOff>101600</xdr:colOff>
      <xdr:row>35</xdr:row>
      <xdr:rowOff>329460</xdr:rowOff>
    </xdr:to>
    <xdr:sp macro="" textlink="">
      <xdr:nvSpPr>
        <xdr:cNvPr id="118" name="フローチャート: 判断 117">
          <a:extLst>
            <a:ext uri="{FF2B5EF4-FFF2-40B4-BE49-F238E27FC236}">
              <a16:creationId xmlns:a16="http://schemas.microsoft.com/office/drawing/2014/main" id="{7131745A-0EC4-4472-B730-6230F942EFC3}"/>
            </a:ext>
          </a:extLst>
        </xdr:cNvPr>
        <xdr:cNvSpPr/>
      </xdr:nvSpPr>
      <xdr:spPr bwMode="auto">
        <a:xfrm>
          <a:off x="4953000" y="6838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314237</xdr:rowOff>
    </xdr:from>
    <xdr:ext cx="736600" cy="259045"/>
    <xdr:sp macro="" textlink="">
      <xdr:nvSpPr>
        <xdr:cNvPr id="119" name="テキスト ボックス 118">
          <a:extLst>
            <a:ext uri="{FF2B5EF4-FFF2-40B4-BE49-F238E27FC236}">
              <a16:creationId xmlns:a16="http://schemas.microsoft.com/office/drawing/2014/main" id="{7EB0FFA1-EC72-431B-9E54-FB63FB4D4556}"/>
            </a:ext>
          </a:extLst>
        </xdr:cNvPr>
        <xdr:cNvSpPr txBox="1"/>
      </xdr:nvSpPr>
      <xdr:spPr>
        <a:xfrm>
          <a:off x="4622800" y="6924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120566</xdr:rowOff>
    </xdr:from>
    <xdr:to>
      <xdr:col>22</xdr:col>
      <xdr:colOff>114300</xdr:colOff>
      <xdr:row>35</xdr:row>
      <xdr:rowOff>222653</xdr:rowOff>
    </xdr:to>
    <xdr:cxnSp macro="">
      <xdr:nvCxnSpPr>
        <xdr:cNvPr id="120" name="直線コネクタ 119">
          <a:extLst>
            <a:ext uri="{FF2B5EF4-FFF2-40B4-BE49-F238E27FC236}">
              <a16:creationId xmlns:a16="http://schemas.microsoft.com/office/drawing/2014/main" id="{D5E343EF-6BEF-49E0-90A1-D3A58CAB029D}"/>
            </a:ext>
          </a:extLst>
        </xdr:cNvPr>
        <xdr:cNvCxnSpPr/>
      </xdr:nvCxnSpPr>
      <xdr:spPr bwMode="auto">
        <a:xfrm flipV="1">
          <a:off x="3606800" y="6730916"/>
          <a:ext cx="698500" cy="102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267440</xdr:rowOff>
    </xdr:from>
    <xdr:to>
      <xdr:col>22</xdr:col>
      <xdr:colOff>165100</xdr:colOff>
      <xdr:row>36</xdr:row>
      <xdr:rowOff>26140</xdr:rowOff>
    </xdr:to>
    <xdr:sp macro="" textlink="">
      <xdr:nvSpPr>
        <xdr:cNvPr id="121" name="フローチャート: 判断 120">
          <a:extLst>
            <a:ext uri="{FF2B5EF4-FFF2-40B4-BE49-F238E27FC236}">
              <a16:creationId xmlns:a16="http://schemas.microsoft.com/office/drawing/2014/main" id="{7EFEDC7F-650E-4363-A249-217761A5D7AF}"/>
            </a:ext>
          </a:extLst>
        </xdr:cNvPr>
        <xdr:cNvSpPr/>
      </xdr:nvSpPr>
      <xdr:spPr bwMode="auto">
        <a:xfrm>
          <a:off x="4254500" y="68777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10917</xdr:rowOff>
    </xdr:from>
    <xdr:ext cx="762000" cy="259045"/>
    <xdr:sp macro="" textlink="">
      <xdr:nvSpPr>
        <xdr:cNvPr id="122" name="テキスト ボックス 121">
          <a:extLst>
            <a:ext uri="{FF2B5EF4-FFF2-40B4-BE49-F238E27FC236}">
              <a16:creationId xmlns:a16="http://schemas.microsoft.com/office/drawing/2014/main" id="{5656A6AB-1279-4F73-BD1F-2A75D2DE82C8}"/>
            </a:ext>
          </a:extLst>
        </xdr:cNvPr>
        <xdr:cNvSpPr txBox="1"/>
      </xdr:nvSpPr>
      <xdr:spPr>
        <a:xfrm>
          <a:off x="3924300" y="696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222653</xdr:rowOff>
    </xdr:from>
    <xdr:to>
      <xdr:col>18</xdr:col>
      <xdr:colOff>177800</xdr:colOff>
      <xdr:row>36</xdr:row>
      <xdr:rowOff>126380</xdr:rowOff>
    </xdr:to>
    <xdr:cxnSp macro="">
      <xdr:nvCxnSpPr>
        <xdr:cNvPr id="123" name="直線コネクタ 122">
          <a:extLst>
            <a:ext uri="{FF2B5EF4-FFF2-40B4-BE49-F238E27FC236}">
              <a16:creationId xmlns:a16="http://schemas.microsoft.com/office/drawing/2014/main" id="{E625D675-F8E1-46A3-AD44-6628D1C1171D}"/>
            </a:ext>
          </a:extLst>
        </xdr:cNvPr>
        <xdr:cNvCxnSpPr/>
      </xdr:nvCxnSpPr>
      <xdr:spPr bwMode="auto">
        <a:xfrm flipV="1">
          <a:off x="2908300" y="6833003"/>
          <a:ext cx="698500" cy="2466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36783</xdr:rowOff>
    </xdr:from>
    <xdr:to>
      <xdr:col>19</xdr:col>
      <xdr:colOff>38100</xdr:colOff>
      <xdr:row>36</xdr:row>
      <xdr:rowOff>138383</xdr:rowOff>
    </xdr:to>
    <xdr:sp macro="" textlink="">
      <xdr:nvSpPr>
        <xdr:cNvPr id="124" name="フローチャート: 判断 123">
          <a:extLst>
            <a:ext uri="{FF2B5EF4-FFF2-40B4-BE49-F238E27FC236}">
              <a16:creationId xmlns:a16="http://schemas.microsoft.com/office/drawing/2014/main" id="{9F1E070C-54C7-491C-A211-3862EA0AD5CB}"/>
            </a:ext>
          </a:extLst>
        </xdr:cNvPr>
        <xdr:cNvSpPr/>
      </xdr:nvSpPr>
      <xdr:spPr bwMode="auto">
        <a:xfrm>
          <a:off x="3556000" y="69900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123160</xdr:rowOff>
    </xdr:from>
    <xdr:ext cx="762000" cy="259045"/>
    <xdr:sp macro="" textlink="">
      <xdr:nvSpPr>
        <xdr:cNvPr id="125" name="テキスト ボックス 124">
          <a:extLst>
            <a:ext uri="{FF2B5EF4-FFF2-40B4-BE49-F238E27FC236}">
              <a16:creationId xmlns:a16="http://schemas.microsoft.com/office/drawing/2014/main" id="{1808FF13-E631-4534-9329-C311F0BA17B5}"/>
            </a:ext>
          </a:extLst>
        </xdr:cNvPr>
        <xdr:cNvSpPr txBox="1"/>
      </xdr:nvSpPr>
      <xdr:spPr>
        <a:xfrm>
          <a:off x="3225800" y="7076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31427</xdr:rowOff>
    </xdr:from>
    <xdr:to>
      <xdr:col>15</xdr:col>
      <xdr:colOff>101600</xdr:colOff>
      <xdr:row>36</xdr:row>
      <xdr:rowOff>133027</xdr:rowOff>
    </xdr:to>
    <xdr:sp macro="" textlink="">
      <xdr:nvSpPr>
        <xdr:cNvPr id="126" name="フローチャート: 判断 125">
          <a:extLst>
            <a:ext uri="{FF2B5EF4-FFF2-40B4-BE49-F238E27FC236}">
              <a16:creationId xmlns:a16="http://schemas.microsoft.com/office/drawing/2014/main" id="{095EA814-7736-4EF4-B730-43AA487AD5C7}"/>
            </a:ext>
          </a:extLst>
        </xdr:cNvPr>
        <xdr:cNvSpPr/>
      </xdr:nvSpPr>
      <xdr:spPr bwMode="auto">
        <a:xfrm>
          <a:off x="2857500" y="6984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143204</xdr:rowOff>
    </xdr:from>
    <xdr:ext cx="762000" cy="259045"/>
    <xdr:sp macro="" textlink="">
      <xdr:nvSpPr>
        <xdr:cNvPr id="127" name="テキスト ボックス 126">
          <a:extLst>
            <a:ext uri="{FF2B5EF4-FFF2-40B4-BE49-F238E27FC236}">
              <a16:creationId xmlns:a16="http://schemas.microsoft.com/office/drawing/2014/main" id="{794F4027-EC48-496F-9BC8-846393947CEB}"/>
            </a:ext>
          </a:extLst>
        </xdr:cNvPr>
        <xdr:cNvSpPr txBox="1"/>
      </xdr:nvSpPr>
      <xdr:spPr>
        <a:xfrm>
          <a:off x="2527300" y="6753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D85DB35A-6C9B-47D2-A744-F3A23252C64F}"/>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188A225-8BA7-40AD-9564-B15BF5C73EF9}"/>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87BE6A9A-D1C3-4FB7-A4FD-0FB84B357274}"/>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16496659-F317-4ACB-88E6-A773ECA36E43}"/>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823B040E-9B58-4CDE-8CE9-8376268B040C}"/>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48147</xdr:rowOff>
    </xdr:from>
    <xdr:to>
      <xdr:col>29</xdr:col>
      <xdr:colOff>177800</xdr:colOff>
      <xdr:row>35</xdr:row>
      <xdr:rowOff>149747</xdr:rowOff>
    </xdr:to>
    <xdr:sp macro="" textlink="">
      <xdr:nvSpPr>
        <xdr:cNvPr id="133" name="楕円 132">
          <a:extLst>
            <a:ext uri="{FF2B5EF4-FFF2-40B4-BE49-F238E27FC236}">
              <a16:creationId xmlns:a16="http://schemas.microsoft.com/office/drawing/2014/main" id="{81AFB720-4C97-499B-8B53-714CE14DAFD4}"/>
            </a:ext>
          </a:extLst>
        </xdr:cNvPr>
        <xdr:cNvSpPr/>
      </xdr:nvSpPr>
      <xdr:spPr bwMode="auto">
        <a:xfrm>
          <a:off x="5600700" y="66584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236124</xdr:rowOff>
    </xdr:from>
    <xdr:ext cx="762000" cy="259045"/>
    <xdr:sp macro="" textlink="">
      <xdr:nvSpPr>
        <xdr:cNvPr id="134" name="人口1人当たり決算額の推移該当値テキスト445">
          <a:extLst>
            <a:ext uri="{FF2B5EF4-FFF2-40B4-BE49-F238E27FC236}">
              <a16:creationId xmlns:a16="http://schemas.microsoft.com/office/drawing/2014/main" id="{9A95BD4A-8C23-484D-A474-447D2EDC6521}"/>
            </a:ext>
          </a:extLst>
        </xdr:cNvPr>
        <xdr:cNvSpPr txBox="1"/>
      </xdr:nvSpPr>
      <xdr:spPr>
        <a:xfrm>
          <a:off x="5740400" y="6503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56932</xdr:rowOff>
    </xdr:from>
    <xdr:to>
      <xdr:col>26</xdr:col>
      <xdr:colOff>101600</xdr:colOff>
      <xdr:row>35</xdr:row>
      <xdr:rowOff>158532</xdr:rowOff>
    </xdr:to>
    <xdr:sp macro="" textlink="">
      <xdr:nvSpPr>
        <xdr:cNvPr id="135" name="楕円 134">
          <a:extLst>
            <a:ext uri="{FF2B5EF4-FFF2-40B4-BE49-F238E27FC236}">
              <a16:creationId xmlns:a16="http://schemas.microsoft.com/office/drawing/2014/main" id="{240E563C-47C8-40D3-97AF-D95055F8231F}"/>
            </a:ext>
          </a:extLst>
        </xdr:cNvPr>
        <xdr:cNvSpPr/>
      </xdr:nvSpPr>
      <xdr:spPr bwMode="auto">
        <a:xfrm>
          <a:off x="4953000" y="6667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168709</xdr:rowOff>
    </xdr:from>
    <xdr:ext cx="736600" cy="259045"/>
    <xdr:sp macro="" textlink="">
      <xdr:nvSpPr>
        <xdr:cNvPr id="136" name="テキスト ボックス 135">
          <a:extLst>
            <a:ext uri="{FF2B5EF4-FFF2-40B4-BE49-F238E27FC236}">
              <a16:creationId xmlns:a16="http://schemas.microsoft.com/office/drawing/2014/main" id="{0260339D-8D31-4D56-ABA8-AA96F3562A2A}"/>
            </a:ext>
          </a:extLst>
        </xdr:cNvPr>
        <xdr:cNvSpPr txBox="1"/>
      </xdr:nvSpPr>
      <xdr:spPr>
        <a:xfrm>
          <a:off x="4622800" y="6436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69766</xdr:rowOff>
    </xdr:from>
    <xdr:to>
      <xdr:col>22</xdr:col>
      <xdr:colOff>165100</xdr:colOff>
      <xdr:row>35</xdr:row>
      <xdr:rowOff>171366</xdr:rowOff>
    </xdr:to>
    <xdr:sp macro="" textlink="">
      <xdr:nvSpPr>
        <xdr:cNvPr id="137" name="楕円 136">
          <a:extLst>
            <a:ext uri="{FF2B5EF4-FFF2-40B4-BE49-F238E27FC236}">
              <a16:creationId xmlns:a16="http://schemas.microsoft.com/office/drawing/2014/main" id="{18A8341F-F50E-4F1B-A0C8-C6FE4FA88936}"/>
            </a:ext>
          </a:extLst>
        </xdr:cNvPr>
        <xdr:cNvSpPr/>
      </xdr:nvSpPr>
      <xdr:spPr bwMode="auto">
        <a:xfrm>
          <a:off x="4254500" y="66801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181543</xdr:rowOff>
    </xdr:from>
    <xdr:ext cx="762000" cy="259045"/>
    <xdr:sp macro="" textlink="">
      <xdr:nvSpPr>
        <xdr:cNvPr id="138" name="テキスト ボックス 137">
          <a:extLst>
            <a:ext uri="{FF2B5EF4-FFF2-40B4-BE49-F238E27FC236}">
              <a16:creationId xmlns:a16="http://schemas.microsoft.com/office/drawing/2014/main" id="{B1E29F86-FC13-4AE0-A533-9FFF55AEE97D}"/>
            </a:ext>
          </a:extLst>
        </xdr:cNvPr>
        <xdr:cNvSpPr txBox="1"/>
      </xdr:nvSpPr>
      <xdr:spPr>
        <a:xfrm>
          <a:off x="3924300" y="644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171853</xdr:rowOff>
    </xdr:from>
    <xdr:to>
      <xdr:col>19</xdr:col>
      <xdr:colOff>38100</xdr:colOff>
      <xdr:row>35</xdr:row>
      <xdr:rowOff>273453</xdr:rowOff>
    </xdr:to>
    <xdr:sp macro="" textlink="">
      <xdr:nvSpPr>
        <xdr:cNvPr id="139" name="楕円 138">
          <a:extLst>
            <a:ext uri="{FF2B5EF4-FFF2-40B4-BE49-F238E27FC236}">
              <a16:creationId xmlns:a16="http://schemas.microsoft.com/office/drawing/2014/main" id="{0CFC6B3D-17ED-41DA-9588-115F93306B6A}"/>
            </a:ext>
          </a:extLst>
        </xdr:cNvPr>
        <xdr:cNvSpPr/>
      </xdr:nvSpPr>
      <xdr:spPr bwMode="auto">
        <a:xfrm>
          <a:off x="3556000" y="67822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283630</xdr:rowOff>
    </xdr:from>
    <xdr:ext cx="762000" cy="259045"/>
    <xdr:sp macro="" textlink="">
      <xdr:nvSpPr>
        <xdr:cNvPr id="140" name="テキスト ボックス 139">
          <a:extLst>
            <a:ext uri="{FF2B5EF4-FFF2-40B4-BE49-F238E27FC236}">
              <a16:creationId xmlns:a16="http://schemas.microsoft.com/office/drawing/2014/main" id="{C8EF28E3-F4C5-40B0-A5CD-7E1233BD54E7}"/>
            </a:ext>
          </a:extLst>
        </xdr:cNvPr>
        <xdr:cNvSpPr txBox="1"/>
      </xdr:nvSpPr>
      <xdr:spPr>
        <a:xfrm>
          <a:off x="3225800" y="655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75580</xdr:rowOff>
    </xdr:from>
    <xdr:to>
      <xdr:col>15</xdr:col>
      <xdr:colOff>101600</xdr:colOff>
      <xdr:row>37</xdr:row>
      <xdr:rowOff>5730</xdr:rowOff>
    </xdr:to>
    <xdr:sp macro="" textlink="">
      <xdr:nvSpPr>
        <xdr:cNvPr id="141" name="楕円 140">
          <a:extLst>
            <a:ext uri="{FF2B5EF4-FFF2-40B4-BE49-F238E27FC236}">
              <a16:creationId xmlns:a16="http://schemas.microsoft.com/office/drawing/2014/main" id="{397AD030-CEF8-4529-A549-BA4DA001F104}"/>
            </a:ext>
          </a:extLst>
        </xdr:cNvPr>
        <xdr:cNvSpPr/>
      </xdr:nvSpPr>
      <xdr:spPr bwMode="auto">
        <a:xfrm>
          <a:off x="2857500" y="70288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161957</xdr:rowOff>
    </xdr:from>
    <xdr:ext cx="762000" cy="259045"/>
    <xdr:sp macro="" textlink="">
      <xdr:nvSpPr>
        <xdr:cNvPr id="142" name="テキスト ボックス 141">
          <a:extLst>
            <a:ext uri="{FF2B5EF4-FFF2-40B4-BE49-F238E27FC236}">
              <a16:creationId xmlns:a16="http://schemas.microsoft.com/office/drawing/2014/main" id="{DA43AD2F-A396-41CB-8F4F-08C1043D8FA2}"/>
            </a:ext>
          </a:extLst>
        </xdr:cNvPr>
        <xdr:cNvSpPr txBox="1"/>
      </xdr:nvSpPr>
      <xdr:spPr>
        <a:xfrm>
          <a:off x="2527300" y="711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DBEFD97-25A6-4460-9C77-409F1DFA53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84062CEF-E8D9-451E-A0BC-2618F4F20111}"/>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A1EE0D53-C1D7-46D4-87CF-008E7B10913B}"/>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21A9955C-F097-42CC-9C5E-C15042D93536}"/>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111B697-6915-48DE-A1F2-B52FFF182C1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957293B-13D7-4A4F-82B1-9ACF30A7BF6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3A8B58A-9B9B-43E0-8876-9CC709DC056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FF97C16-894E-4D50-B340-D8653C2CC62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E15FE83-BFF1-4802-B36E-B6F582F14DB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7DBE523B-9239-4EA1-9053-2AF83962D089}"/>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56,956
56,115
188.67
37,320,736
35,741,796
961,914
18,292,778
41,291,862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A803E99-4984-425B-B1B9-7F82B8FA7B5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54362CF-2081-423A-B2FA-2930E7BEA7A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03C8160-C7B5-4359-AECF-AE68988F4B2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FF98965-A754-4731-91B4-65C8CC7648F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D481514-110E-4B5A-8C83-1C4906DB037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6048FCEB-4206-420D-952F-44FA835ABA7E}"/>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12F57A1C-F80D-4F05-9DA9-2A3748EDBB3E}"/>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E54519B5-6455-42EE-BADC-73BBCA43836C}"/>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DEA74555-45EE-47A4-8DFF-D26B7FF92507}"/>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5C68601-F540-457D-88F7-979CA95EABF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F6B283E3-4F4B-4CCB-AFBC-94988A1D6A26}"/>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590C4D09-091D-4262-95DB-1D2A647C359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2CA04AD0-8FB9-4704-960F-9C9FC0164946}"/>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2BCD0B3A-9DBA-4DA4-B3AA-F723CD0C6AF7}"/>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7E3B877-CB9E-4604-B2C4-42EC40378C6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517AA10F-635B-4878-84B9-B5A4301175EE}"/>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3C6A0FE-6BE3-449F-8764-AA9538D9B35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21404186-E8E1-476D-9AF6-325F7CCB34B8}"/>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EE85E0E4-40D3-4F5C-B065-EAAF5F5D655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20EFCC78-69D0-43BE-BB31-783B06B7518F}"/>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DB817819-0C86-45E1-879E-70112EB5D3DD}"/>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F3CD158A-4C42-432C-A994-55A2AA123BE3}"/>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34A2FA42-6821-497C-94F9-7EAC0F1C3EE6}"/>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52207106-A500-4C6B-8895-F029B13ECDB7}"/>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E59861D1-BE67-471C-BA28-70E292401211}"/>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183717EC-D36B-49C8-8408-1BB4E9B08B82}"/>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A38717AC-F614-4336-B6AE-9D05F2FD45A1}"/>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FECDC90C-6AB6-4F33-BE79-F10D379CEED4}"/>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612AF287-D2C0-4543-8905-920A26BBC06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32A1366D-6BB3-4941-8235-49829C69DA18}"/>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BFB37BDA-3779-4BD8-AFA7-07F039D56E07}"/>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29351402-625E-433A-9035-38E2AF60C97D}"/>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26702490-FC80-4C26-8ED5-AA06B4390215}"/>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8B2BCA78-B6B1-4633-9C52-5D6BE09BBB1A}"/>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781311E7-A96B-4050-AFAB-D199529FCCD4}"/>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5A58B920-BE2F-4334-815F-900CD217C492}"/>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86F5A6DA-8362-4AE0-A0B1-51F287554684}"/>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5920D3FB-450E-4F1A-BFF5-163138F57785}"/>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A8B51623-BE25-4E3E-B03E-F0FF3E4EC251}"/>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4529D040-D8F4-49F5-8847-A8D5C7F1BC03}"/>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6C5E5128-3D2E-4D9E-BFAD-D87580C23032}"/>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6082553C-5177-436E-8010-B3CB117759B8}"/>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11711BA7-A3A6-45A1-A798-3AB20CE6DCDB}"/>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4A946461-035B-4508-8358-A10F5DE248FA}"/>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151384</xdr:rowOff>
    </xdr:from>
    <xdr:to>
      <xdr:col>24</xdr:col>
      <xdr:colOff>62865</xdr:colOff>
      <xdr:row>39</xdr:row>
      <xdr:rowOff>137160</xdr:rowOff>
    </xdr:to>
    <xdr:cxnSp macro="">
      <xdr:nvCxnSpPr>
        <xdr:cNvPr id="56" name="直線コネクタ 55">
          <a:extLst>
            <a:ext uri="{FF2B5EF4-FFF2-40B4-BE49-F238E27FC236}">
              <a16:creationId xmlns:a16="http://schemas.microsoft.com/office/drawing/2014/main" id="{76CA6700-9FE5-4148-9952-C9A71F6C2605}"/>
            </a:ext>
          </a:extLst>
        </xdr:cNvPr>
        <xdr:cNvCxnSpPr/>
      </xdr:nvCxnSpPr>
      <xdr:spPr>
        <a:xfrm flipV="1">
          <a:off x="4633595" y="5466334"/>
          <a:ext cx="1270" cy="1357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140987</xdr:rowOff>
    </xdr:from>
    <xdr:ext cx="534377" cy="259045"/>
    <xdr:sp macro="" textlink="">
      <xdr:nvSpPr>
        <xdr:cNvPr id="57" name="人件費最小値テキスト">
          <a:extLst>
            <a:ext uri="{FF2B5EF4-FFF2-40B4-BE49-F238E27FC236}">
              <a16:creationId xmlns:a16="http://schemas.microsoft.com/office/drawing/2014/main" id="{9B2A613A-6A58-4967-B559-62B48749874C}"/>
            </a:ext>
          </a:extLst>
        </xdr:cNvPr>
        <xdr:cNvSpPr txBox="1"/>
      </xdr:nvSpPr>
      <xdr:spPr>
        <a:xfrm>
          <a:off x="4686300" y="682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137160</xdr:rowOff>
    </xdr:from>
    <xdr:to>
      <xdr:col>24</xdr:col>
      <xdr:colOff>152400</xdr:colOff>
      <xdr:row>39</xdr:row>
      <xdr:rowOff>137160</xdr:rowOff>
    </xdr:to>
    <xdr:cxnSp macro="">
      <xdr:nvCxnSpPr>
        <xdr:cNvPr id="58" name="直線コネクタ 57">
          <a:extLst>
            <a:ext uri="{FF2B5EF4-FFF2-40B4-BE49-F238E27FC236}">
              <a16:creationId xmlns:a16="http://schemas.microsoft.com/office/drawing/2014/main" id="{59363ABB-B1D4-4EFD-938F-1D6920583E08}"/>
            </a:ext>
          </a:extLst>
        </xdr:cNvPr>
        <xdr:cNvCxnSpPr/>
      </xdr:nvCxnSpPr>
      <xdr:spPr>
        <a:xfrm>
          <a:off x="4546600" y="6823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98061</xdr:rowOff>
    </xdr:from>
    <xdr:ext cx="599010" cy="259045"/>
    <xdr:sp macro="" textlink="">
      <xdr:nvSpPr>
        <xdr:cNvPr id="59" name="人件費最大値テキスト">
          <a:extLst>
            <a:ext uri="{FF2B5EF4-FFF2-40B4-BE49-F238E27FC236}">
              <a16:creationId xmlns:a16="http://schemas.microsoft.com/office/drawing/2014/main" id="{5F107911-5DF2-41B2-8E5B-6781A03FD70C}"/>
            </a:ext>
          </a:extLst>
        </xdr:cNvPr>
        <xdr:cNvSpPr txBox="1"/>
      </xdr:nvSpPr>
      <xdr:spPr>
        <a:xfrm>
          <a:off x="4686300" y="5241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151384</xdr:rowOff>
    </xdr:from>
    <xdr:to>
      <xdr:col>24</xdr:col>
      <xdr:colOff>152400</xdr:colOff>
      <xdr:row>31</xdr:row>
      <xdr:rowOff>151384</xdr:rowOff>
    </xdr:to>
    <xdr:cxnSp macro="">
      <xdr:nvCxnSpPr>
        <xdr:cNvPr id="60" name="直線コネクタ 59">
          <a:extLst>
            <a:ext uri="{FF2B5EF4-FFF2-40B4-BE49-F238E27FC236}">
              <a16:creationId xmlns:a16="http://schemas.microsoft.com/office/drawing/2014/main" id="{DFD9219A-A441-4375-B4C8-A7814B3D6CB5}"/>
            </a:ext>
          </a:extLst>
        </xdr:cNvPr>
        <xdr:cNvCxnSpPr/>
      </xdr:nvCxnSpPr>
      <xdr:spPr>
        <a:xfrm>
          <a:off x="4546600" y="5466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156401</xdr:rowOff>
    </xdr:from>
    <xdr:to>
      <xdr:col>24</xdr:col>
      <xdr:colOff>63500</xdr:colOff>
      <xdr:row>39</xdr:row>
      <xdr:rowOff>10147</xdr:rowOff>
    </xdr:to>
    <xdr:cxnSp macro="">
      <xdr:nvCxnSpPr>
        <xdr:cNvPr id="61" name="直線コネクタ 60">
          <a:extLst>
            <a:ext uri="{FF2B5EF4-FFF2-40B4-BE49-F238E27FC236}">
              <a16:creationId xmlns:a16="http://schemas.microsoft.com/office/drawing/2014/main" id="{256B5146-C696-41F4-A759-459A9F73A6B5}"/>
            </a:ext>
          </a:extLst>
        </xdr:cNvPr>
        <xdr:cNvCxnSpPr/>
      </xdr:nvCxnSpPr>
      <xdr:spPr>
        <a:xfrm>
          <a:off x="3797300" y="6671501"/>
          <a:ext cx="838200" cy="25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169448</xdr:rowOff>
    </xdr:from>
    <xdr:ext cx="534377" cy="259045"/>
    <xdr:sp macro="" textlink="">
      <xdr:nvSpPr>
        <xdr:cNvPr id="62" name="人件費平均値テキスト">
          <a:extLst>
            <a:ext uri="{FF2B5EF4-FFF2-40B4-BE49-F238E27FC236}">
              <a16:creationId xmlns:a16="http://schemas.microsoft.com/office/drawing/2014/main" id="{AB8E24B8-55FC-44A6-8C5D-013A44581CFE}"/>
            </a:ext>
          </a:extLst>
        </xdr:cNvPr>
        <xdr:cNvSpPr txBox="1"/>
      </xdr:nvSpPr>
      <xdr:spPr>
        <a:xfrm>
          <a:off x="4686300" y="6170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146571</xdr:rowOff>
    </xdr:from>
    <xdr:to>
      <xdr:col>24</xdr:col>
      <xdr:colOff>114300</xdr:colOff>
      <xdr:row>37</xdr:row>
      <xdr:rowOff>76721</xdr:rowOff>
    </xdr:to>
    <xdr:sp macro="" textlink="">
      <xdr:nvSpPr>
        <xdr:cNvPr id="63" name="フローチャート: 判断 62">
          <a:extLst>
            <a:ext uri="{FF2B5EF4-FFF2-40B4-BE49-F238E27FC236}">
              <a16:creationId xmlns:a16="http://schemas.microsoft.com/office/drawing/2014/main" id="{FEA391B8-230F-4C51-8411-A4D906F7707A}"/>
            </a:ext>
          </a:extLst>
        </xdr:cNvPr>
        <xdr:cNvSpPr/>
      </xdr:nvSpPr>
      <xdr:spPr>
        <a:xfrm>
          <a:off x="4584700" y="631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78804</xdr:rowOff>
    </xdr:from>
    <xdr:to>
      <xdr:col>19</xdr:col>
      <xdr:colOff>177800</xdr:colOff>
      <xdr:row>38</xdr:row>
      <xdr:rowOff>156401</xdr:rowOff>
    </xdr:to>
    <xdr:cxnSp macro="">
      <xdr:nvCxnSpPr>
        <xdr:cNvPr id="64" name="直線コネクタ 63">
          <a:extLst>
            <a:ext uri="{FF2B5EF4-FFF2-40B4-BE49-F238E27FC236}">
              <a16:creationId xmlns:a16="http://schemas.microsoft.com/office/drawing/2014/main" id="{831C028D-36A7-48E3-8FAD-96562C445736}"/>
            </a:ext>
          </a:extLst>
        </xdr:cNvPr>
        <xdr:cNvCxnSpPr/>
      </xdr:nvCxnSpPr>
      <xdr:spPr>
        <a:xfrm>
          <a:off x="2908300" y="6593904"/>
          <a:ext cx="889000" cy="7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166941</xdr:rowOff>
    </xdr:from>
    <xdr:to>
      <xdr:col>20</xdr:col>
      <xdr:colOff>38100</xdr:colOff>
      <xdr:row>37</xdr:row>
      <xdr:rowOff>97091</xdr:rowOff>
    </xdr:to>
    <xdr:sp macro="" textlink="">
      <xdr:nvSpPr>
        <xdr:cNvPr id="65" name="フローチャート: 判断 64">
          <a:extLst>
            <a:ext uri="{FF2B5EF4-FFF2-40B4-BE49-F238E27FC236}">
              <a16:creationId xmlns:a16="http://schemas.microsoft.com/office/drawing/2014/main" id="{3FA849A9-89E7-4FC8-918C-4118EDBF3874}"/>
            </a:ext>
          </a:extLst>
        </xdr:cNvPr>
        <xdr:cNvSpPr/>
      </xdr:nvSpPr>
      <xdr:spPr>
        <a:xfrm>
          <a:off x="3746500" y="633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113618</xdr:rowOff>
    </xdr:from>
    <xdr:ext cx="534377" cy="259045"/>
    <xdr:sp macro="" textlink="">
      <xdr:nvSpPr>
        <xdr:cNvPr id="66" name="テキスト ボックス 65">
          <a:extLst>
            <a:ext uri="{FF2B5EF4-FFF2-40B4-BE49-F238E27FC236}">
              <a16:creationId xmlns:a16="http://schemas.microsoft.com/office/drawing/2014/main" id="{8AD932EC-0B47-4092-87D5-CFEBCD70B2FB}"/>
            </a:ext>
          </a:extLst>
        </xdr:cNvPr>
        <xdr:cNvSpPr txBox="1"/>
      </xdr:nvSpPr>
      <xdr:spPr>
        <a:xfrm>
          <a:off x="3530111" y="6114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52667</xdr:rowOff>
    </xdr:from>
    <xdr:to>
      <xdr:col>15</xdr:col>
      <xdr:colOff>50800</xdr:colOff>
      <xdr:row>38</xdr:row>
      <xdr:rowOff>78804</xdr:rowOff>
    </xdr:to>
    <xdr:cxnSp macro="">
      <xdr:nvCxnSpPr>
        <xdr:cNvPr id="67" name="直線コネクタ 66">
          <a:extLst>
            <a:ext uri="{FF2B5EF4-FFF2-40B4-BE49-F238E27FC236}">
              <a16:creationId xmlns:a16="http://schemas.microsoft.com/office/drawing/2014/main" id="{01C34B83-E370-4DB1-BCC5-A6A013C3A5B3}"/>
            </a:ext>
          </a:extLst>
        </xdr:cNvPr>
        <xdr:cNvCxnSpPr/>
      </xdr:nvCxnSpPr>
      <xdr:spPr>
        <a:xfrm>
          <a:off x="2019300" y="6567767"/>
          <a:ext cx="889000" cy="26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10160</xdr:rowOff>
    </xdr:from>
    <xdr:to>
      <xdr:col>15</xdr:col>
      <xdr:colOff>101600</xdr:colOff>
      <xdr:row>37</xdr:row>
      <xdr:rowOff>111760</xdr:rowOff>
    </xdr:to>
    <xdr:sp macro="" textlink="">
      <xdr:nvSpPr>
        <xdr:cNvPr id="68" name="フローチャート: 判断 67">
          <a:extLst>
            <a:ext uri="{FF2B5EF4-FFF2-40B4-BE49-F238E27FC236}">
              <a16:creationId xmlns:a16="http://schemas.microsoft.com/office/drawing/2014/main" id="{70BCBC82-C4BF-47B7-8C52-CC63787B0F02}"/>
            </a:ext>
          </a:extLst>
        </xdr:cNvPr>
        <xdr:cNvSpPr/>
      </xdr:nvSpPr>
      <xdr:spPr>
        <a:xfrm>
          <a:off x="2857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128287</xdr:rowOff>
    </xdr:from>
    <xdr:ext cx="534377" cy="259045"/>
    <xdr:sp macro="" textlink="">
      <xdr:nvSpPr>
        <xdr:cNvPr id="69" name="テキスト ボックス 68">
          <a:extLst>
            <a:ext uri="{FF2B5EF4-FFF2-40B4-BE49-F238E27FC236}">
              <a16:creationId xmlns:a16="http://schemas.microsoft.com/office/drawing/2014/main" id="{2CCE77E6-2EA4-4D58-AF7D-576055964F37}"/>
            </a:ext>
          </a:extLst>
        </xdr:cNvPr>
        <xdr:cNvSpPr txBox="1"/>
      </xdr:nvSpPr>
      <xdr:spPr>
        <a:xfrm>
          <a:off x="2641111" y="612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52667</xdr:rowOff>
    </xdr:from>
    <xdr:to>
      <xdr:col>10</xdr:col>
      <xdr:colOff>114300</xdr:colOff>
      <xdr:row>38</xdr:row>
      <xdr:rowOff>59347</xdr:rowOff>
    </xdr:to>
    <xdr:cxnSp macro="">
      <xdr:nvCxnSpPr>
        <xdr:cNvPr id="70" name="直線コネクタ 69">
          <a:extLst>
            <a:ext uri="{FF2B5EF4-FFF2-40B4-BE49-F238E27FC236}">
              <a16:creationId xmlns:a16="http://schemas.microsoft.com/office/drawing/2014/main" id="{E7D3C99D-A1E1-4EF9-BEE6-749EF85D58F5}"/>
            </a:ext>
          </a:extLst>
        </xdr:cNvPr>
        <xdr:cNvCxnSpPr/>
      </xdr:nvCxnSpPr>
      <xdr:spPr>
        <a:xfrm flipV="1">
          <a:off x="1130300" y="6567767"/>
          <a:ext cx="889000" cy="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67335</xdr:rowOff>
    </xdr:from>
    <xdr:to>
      <xdr:col>10</xdr:col>
      <xdr:colOff>165100</xdr:colOff>
      <xdr:row>37</xdr:row>
      <xdr:rowOff>168935</xdr:rowOff>
    </xdr:to>
    <xdr:sp macro="" textlink="">
      <xdr:nvSpPr>
        <xdr:cNvPr id="71" name="フローチャート: 判断 70">
          <a:extLst>
            <a:ext uri="{FF2B5EF4-FFF2-40B4-BE49-F238E27FC236}">
              <a16:creationId xmlns:a16="http://schemas.microsoft.com/office/drawing/2014/main" id="{9556A0AC-1E27-4581-BF1B-509E0921A73B}"/>
            </a:ext>
          </a:extLst>
        </xdr:cNvPr>
        <xdr:cNvSpPr/>
      </xdr:nvSpPr>
      <xdr:spPr>
        <a:xfrm>
          <a:off x="1968500" y="64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14012</xdr:rowOff>
    </xdr:from>
    <xdr:ext cx="534377" cy="259045"/>
    <xdr:sp macro="" textlink="">
      <xdr:nvSpPr>
        <xdr:cNvPr id="72" name="テキスト ボックス 71">
          <a:extLst>
            <a:ext uri="{FF2B5EF4-FFF2-40B4-BE49-F238E27FC236}">
              <a16:creationId xmlns:a16="http://schemas.microsoft.com/office/drawing/2014/main" id="{4C44B4E8-5198-422B-AE0A-6F66255EB2DF}"/>
            </a:ext>
          </a:extLst>
        </xdr:cNvPr>
        <xdr:cNvSpPr txBox="1"/>
      </xdr:nvSpPr>
      <xdr:spPr>
        <a:xfrm>
          <a:off x="1752111" y="618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169964</xdr:rowOff>
    </xdr:from>
    <xdr:to>
      <xdr:col>6</xdr:col>
      <xdr:colOff>38100</xdr:colOff>
      <xdr:row>38</xdr:row>
      <xdr:rowOff>100114</xdr:rowOff>
    </xdr:to>
    <xdr:sp macro="" textlink="">
      <xdr:nvSpPr>
        <xdr:cNvPr id="73" name="フローチャート: 判断 72">
          <a:extLst>
            <a:ext uri="{FF2B5EF4-FFF2-40B4-BE49-F238E27FC236}">
              <a16:creationId xmlns:a16="http://schemas.microsoft.com/office/drawing/2014/main" id="{4BF4B36C-08F5-48E3-9883-48758C2D6B2F}"/>
            </a:ext>
          </a:extLst>
        </xdr:cNvPr>
        <xdr:cNvSpPr/>
      </xdr:nvSpPr>
      <xdr:spPr>
        <a:xfrm>
          <a:off x="1079500" y="6513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116641</xdr:rowOff>
    </xdr:from>
    <xdr:ext cx="534377" cy="259045"/>
    <xdr:sp macro="" textlink="">
      <xdr:nvSpPr>
        <xdr:cNvPr id="74" name="テキスト ボックス 73">
          <a:extLst>
            <a:ext uri="{FF2B5EF4-FFF2-40B4-BE49-F238E27FC236}">
              <a16:creationId xmlns:a16="http://schemas.microsoft.com/office/drawing/2014/main" id="{0F96A287-F805-49AA-8AC3-C3E547830E9E}"/>
            </a:ext>
          </a:extLst>
        </xdr:cNvPr>
        <xdr:cNvSpPr txBox="1"/>
      </xdr:nvSpPr>
      <xdr:spPr>
        <a:xfrm>
          <a:off x="863111" y="628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859593D2-8399-4F6C-93D8-C7326DA87E1A}"/>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86DA70FF-20BA-4B48-AE06-EF0C7724569D}"/>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34A5CBE2-D82D-4B64-A83B-598573458E8D}"/>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C4DD5AF5-6207-4B04-9888-CD68C14DE2DA}"/>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4ED3BE71-F0DC-44D0-896B-D06B61C49E45}"/>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130797</xdr:rowOff>
    </xdr:from>
    <xdr:to>
      <xdr:col>24</xdr:col>
      <xdr:colOff>114300</xdr:colOff>
      <xdr:row>39</xdr:row>
      <xdr:rowOff>60947</xdr:rowOff>
    </xdr:to>
    <xdr:sp macro="" textlink="">
      <xdr:nvSpPr>
        <xdr:cNvPr id="80" name="楕円 79">
          <a:extLst>
            <a:ext uri="{FF2B5EF4-FFF2-40B4-BE49-F238E27FC236}">
              <a16:creationId xmlns:a16="http://schemas.microsoft.com/office/drawing/2014/main" id="{F7B0195A-7058-49F7-BFBE-0CB938A6A9C2}"/>
            </a:ext>
          </a:extLst>
        </xdr:cNvPr>
        <xdr:cNvSpPr/>
      </xdr:nvSpPr>
      <xdr:spPr>
        <a:xfrm>
          <a:off x="4584700" y="6645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109224</xdr:rowOff>
    </xdr:from>
    <xdr:ext cx="534377" cy="259045"/>
    <xdr:sp macro="" textlink="">
      <xdr:nvSpPr>
        <xdr:cNvPr id="81" name="人件費該当値テキスト">
          <a:extLst>
            <a:ext uri="{FF2B5EF4-FFF2-40B4-BE49-F238E27FC236}">
              <a16:creationId xmlns:a16="http://schemas.microsoft.com/office/drawing/2014/main" id="{79E3BE32-0F3F-4885-AD95-D24BE7289903}"/>
            </a:ext>
          </a:extLst>
        </xdr:cNvPr>
        <xdr:cNvSpPr txBox="1"/>
      </xdr:nvSpPr>
      <xdr:spPr>
        <a:xfrm>
          <a:off x="4686300" y="6624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105601</xdr:rowOff>
    </xdr:from>
    <xdr:to>
      <xdr:col>20</xdr:col>
      <xdr:colOff>38100</xdr:colOff>
      <xdr:row>39</xdr:row>
      <xdr:rowOff>35751</xdr:rowOff>
    </xdr:to>
    <xdr:sp macro="" textlink="">
      <xdr:nvSpPr>
        <xdr:cNvPr id="82" name="楕円 81">
          <a:extLst>
            <a:ext uri="{FF2B5EF4-FFF2-40B4-BE49-F238E27FC236}">
              <a16:creationId xmlns:a16="http://schemas.microsoft.com/office/drawing/2014/main" id="{8AA17A71-08A8-429C-B5F9-8FA15FB447B8}"/>
            </a:ext>
          </a:extLst>
        </xdr:cNvPr>
        <xdr:cNvSpPr/>
      </xdr:nvSpPr>
      <xdr:spPr>
        <a:xfrm>
          <a:off x="3746500" y="662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26878</xdr:rowOff>
    </xdr:from>
    <xdr:ext cx="534377" cy="259045"/>
    <xdr:sp macro="" textlink="">
      <xdr:nvSpPr>
        <xdr:cNvPr id="83" name="テキスト ボックス 82">
          <a:extLst>
            <a:ext uri="{FF2B5EF4-FFF2-40B4-BE49-F238E27FC236}">
              <a16:creationId xmlns:a16="http://schemas.microsoft.com/office/drawing/2014/main" id="{CFD2F434-04C3-4586-9F2D-00C1CC0BBB88}"/>
            </a:ext>
          </a:extLst>
        </xdr:cNvPr>
        <xdr:cNvSpPr txBox="1"/>
      </xdr:nvSpPr>
      <xdr:spPr>
        <a:xfrm>
          <a:off x="3530111" y="671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28004</xdr:rowOff>
    </xdr:from>
    <xdr:to>
      <xdr:col>15</xdr:col>
      <xdr:colOff>101600</xdr:colOff>
      <xdr:row>38</xdr:row>
      <xdr:rowOff>129604</xdr:rowOff>
    </xdr:to>
    <xdr:sp macro="" textlink="">
      <xdr:nvSpPr>
        <xdr:cNvPr id="84" name="楕円 83">
          <a:extLst>
            <a:ext uri="{FF2B5EF4-FFF2-40B4-BE49-F238E27FC236}">
              <a16:creationId xmlns:a16="http://schemas.microsoft.com/office/drawing/2014/main" id="{842C598C-9D53-484B-8694-10D8BDFB7327}"/>
            </a:ext>
          </a:extLst>
        </xdr:cNvPr>
        <xdr:cNvSpPr/>
      </xdr:nvSpPr>
      <xdr:spPr>
        <a:xfrm>
          <a:off x="2857500" y="654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120731</xdr:rowOff>
    </xdr:from>
    <xdr:ext cx="534377" cy="259045"/>
    <xdr:sp macro="" textlink="">
      <xdr:nvSpPr>
        <xdr:cNvPr id="85" name="テキスト ボックス 84">
          <a:extLst>
            <a:ext uri="{FF2B5EF4-FFF2-40B4-BE49-F238E27FC236}">
              <a16:creationId xmlns:a16="http://schemas.microsoft.com/office/drawing/2014/main" id="{D91C66BC-9197-48C9-8021-C2A07FEBBA56}"/>
            </a:ext>
          </a:extLst>
        </xdr:cNvPr>
        <xdr:cNvSpPr txBox="1"/>
      </xdr:nvSpPr>
      <xdr:spPr>
        <a:xfrm>
          <a:off x="2641111" y="663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1867</xdr:rowOff>
    </xdr:from>
    <xdr:to>
      <xdr:col>10</xdr:col>
      <xdr:colOff>165100</xdr:colOff>
      <xdr:row>38</xdr:row>
      <xdr:rowOff>103467</xdr:rowOff>
    </xdr:to>
    <xdr:sp macro="" textlink="">
      <xdr:nvSpPr>
        <xdr:cNvPr id="86" name="楕円 85">
          <a:extLst>
            <a:ext uri="{FF2B5EF4-FFF2-40B4-BE49-F238E27FC236}">
              <a16:creationId xmlns:a16="http://schemas.microsoft.com/office/drawing/2014/main" id="{C8B27EE5-E09B-4F60-BB7E-37A797DDB2BB}"/>
            </a:ext>
          </a:extLst>
        </xdr:cNvPr>
        <xdr:cNvSpPr/>
      </xdr:nvSpPr>
      <xdr:spPr>
        <a:xfrm>
          <a:off x="1968500" y="651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94594</xdr:rowOff>
    </xdr:from>
    <xdr:ext cx="534377" cy="259045"/>
    <xdr:sp macro="" textlink="">
      <xdr:nvSpPr>
        <xdr:cNvPr id="87" name="テキスト ボックス 86">
          <a:extLst>
            <a:ext uri="{FF2B5EF4-FFF2-40B4-BE49-F238E27FC236}">
              <a16:creationId xmlns:a16="http://schemas.microsoft.com/office/drawing/2014/main" id="{5CDE2EF8-A320-48AE-B2F9-25DD6921E681}"/>
            </a:ext>
          </a:extLst>
        </xdr:cNvPr>
        <xdr:cNvSpPr txBox="1"/>
      </xdr:nvSpPr>
      <xdr:spPr>
        <a:xfrm>
          <a:off x="1752111" y="660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8547</xdr:rowOff>
    </xdr:from>
    <xdr:to>
      <xdr:col>6</xdr:col>
      <xdr:colOff>38100</xdr:colOff>
      <xdr:row>38</xdr:row>
      <xdr:rowOff>110147</xdr:rowOff>
    </xdr:to>
    <xdr:sp macro="" textlink="">
      <xdr:nvSpPr>
        <xdr:cNvPr id="88" name="楕円 87">
          <a:extLst>
            <a:ext uri="{FF2B5EF4-FFF2-40B4-BE49-F238E27FC236}">
              <a16:creationId xmlns:a16="http://schemas.microsoft.com/office/drawing/2014/main" id="{3CAAFBBB-1C54-4E1C-8711-6F4B814E6B42}"/>
            </a:ext>
          </a:extLst>
        </xdr:cNvPr>
        <xdr:cNvSpPr/>
      </xdr:nvSpPr>
      <xdr:spPr>
        <a:xfrm>
          <a:off x="1079500" y="652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101274</xdr:rowOff>
    </xdr:from>
    <xdr:ext cx="534377" cy="259045"/>
    <xdr:sp macro="" textlink="">
      <xdr:nvSpPr>
        <xdr:cNvPr id="89" name="テキスト ボックス 88">
          <a:extLst>
            <a:ext uri="{FF2B5EF4-FFF2-40B4-BE49-F238E27FC236}">
              <a16:creationId xmlns:a16="http://schemas.microsoft.com/office/drawing/2014/main" id="{7F0A0D10-4154-4326-B0A1-27C0FFF8895A}"/>
            </a:ext>
          </a:extLst>
        </xdr:cNvPr>
        <xdr:cNvSpPr txBox="1"/>
      </xdr:nvSpPr>
      <xdr:spPr>
        <a:xfrm>
          <a:off x="863111" y="661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3AD9EF72-353F-4735-8501-4E8941C7DF7E}"/>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F6F2DD43-E8D5-477D-B12A-EF97C8A6F0AB}"/>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9ECA865C-A302-4EDD-AD41-39CF4476196D}"/>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389C7B50-A2BB-49FE-BB4E-D40FE9381F47}"/>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54B324E6-DD07-4F98-B411-899DB5BACA7C}"/>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1BB66B85-2FBD-49F9-9B2E-A2C91E822248}"/>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7A231F44-F210-4391-89C3-E7162F8451D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728446AC-C180-49B1-88FB-8CFC4F60F214}"/>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74110687-48C5-4B7C-A29E-5A1CCA03C61E}"/>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4B73D0F2-0BA3-4FC3-A5A0-C8FBB253DB4D}"/>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F897F50C-0744-4A23-88C0-026B295478B9}"/>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5DF7F85E-23D9-4106-B684-5A2C7234872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D4634F88-B8EF-44B6-AEA5-D4B98FFF7051}"/>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7D578C20-42A2-443E-A9A9-EA3C3424F3BB}"/>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12ED0036-4F0A-4A7B-B903-E63ADE6E1479}"/>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2C3CA76-F740-43FA-9E7F-106357208379}"/>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40E695FA-B68D-4306-B97D-3D1B6E0626E8}"/>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F7E5DEC2-0DEB-41E3-B417-E45107720AFE}"/>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BF700A84-A7AE-4CAC-9459-93D8A2B5D59C}"/>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A24C93B1-C9CE-4376-9C82-22833ED67DE9}"/>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8B91BFFB-E3B5-4D11-893A-4FAC9F433FFC}"/>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521F0F94-8322-4979-A6CA-9076B5C8B9DC}"/>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C505C002-14D9-41A2-B5FA-08C3F9892086}"/>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845F6827-F5E4-490E-B6FC-EE7AF2E5FA53}"/>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48EF9079-7C15-44F2-9C0E-9FEC334D062E}"/>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1C14114D-2417-417A-BEB1-784602331CDC}"/>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139961</xdr:rowOff>
    </xdr:from>
    <xdr:to>
      <xdr:col>24</xdr:col>
      <xdr:colOff>62865</xdr:colOff>
      <xdr:row>58</xdr:row>
      <xdr:rowOff>81685</xdr:rowOff>
    </xdr:to>
    <xdr:cxnSp macro="">
      <xdr:nvCxnSpPr>
        <xdr:cNvPr id="116" name="直線コネクタ 115">
          <a:extLst>
            <a:ext uri="{FF2B5EF4-FFF2-40B4-BE49-F238E27FC236}">
              <a16:creationId xmlns:a16="http://schemas.microsoft.com/office/drawing/2014/main" id="{DC5B8B36-3258-4153-8054-389AB9DD101D}"/>
            </a:ext>
          </a:extLst>
        </xdr:cNvPr>
        <xdr:cNvCxnSpPr/>
      </xdr:nvCxnSpPr>
      <xdr:spPr>
        <a:xfrm flipV="1">
          <a:off x="4633595" y="8541011"/>
          <a:ext cx="1270" cy="1484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85512</xdr:rowOff>
    </xdr:from>
    <xdr:ext cx="534377" cy="259045"/>
    <xdr:sp macro="" textlink="">
      <xdr:nvSpPr>
        <xdr:cNvPr id="117" name="物件費最小値テキスト">
          <a:extLst>
            <a:ext uri="{FF2B5EF4-FFF2-40B4-BE49-F238E27FC236}">
              <a16:creationId xmlns:a16="http://schemas.microsoft.com/office/drawing/2014/main" id="{F2B6D746-5A1B-4008-B46B-7F641789B7F9}"/>
            </a:ext>
          </a:extLst>
        </xdr:cNvPr>
        <xdr:cNvSpPr txBox="1"/>
      </xdr:nvSpPr>
      <xdr:spPr>
        <a:xfrm>
          <a:off x="4686300" y="1002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81685</xdr:rowOff>
    </xdr:from>
    <xdr:to>
      <xdr:col>24</xdr:col>
      <xdr:colOff>152400</xdr:colOff>
      <xdr:row>58</xdr:row>
      <xdr:rowOff>81685</xdr:rowOff>
    </xdr:to>
    <xdr:cxnSp macro="">
      <xdr:nvCxnSpPr>
        <xdr:cNvPr id="118" name="直線コネクタ 117">
          <a:extLst>
            <a:ext uri="{FF2B5EF4-FFF2-40B4-BE49-F238E27FC236}">
              <a16:creationId xmlns:a16="http://schemas.microsoft.com/office/drawing/2014/main" id="{70E5D129-2920-48B5-89F6-06355605664E}"/>
            </a:ext>
          </a:extLst>
        </xdr:cNvPr>
        <xdr:cNvCxnSpPr/>
      </xdr:nvCxnSpPr>
      <xdr:spPr>
        <a:xfrm>
          <a:off x="4546600" y="10025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86638</xdr:rowOff>
    </xdr:from>
    <xdr:ext cx="599010" cy="259045"/>
    <xdr:sp macro="" textlink="">
      <xdr:nvSpPr>
        <xdr:cNvPr id="119" name="物件費最大値テキスト">
          <a:extLst>
            <a:ext uri="{FF2B5EF4-FFF2-40B4-BE49-F238E27FC236}">
              <a16:creationId xmlns:a16="http://schemas.microsoft.com/office/drawing/2014/main" id="{E8E08934-9A9A-4F8F-99AF-F812B964228E}"/>
            </a:ext>
          </a:extLst>
        </xdr:cNvPr>
        <xdr:cNvSpPr txBox="1"/>
      </xdr:nvSpPr>
      <xdr:spPr>
        <a:xfrm>
          <a:off x="4686300" y="8316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139961</xdr:rowOff>
    </xdr:from>
    <xdr:to>
      <xdr:col>24</xdr:col>
      <xdr:colOff>152400</xdr:colOff>
      <xdr:row>49</xdr:row>
      <xdr:rowOff>139961</xdr:rowOff>
    </xdr:to>
    <xdr:cxnSp macro="">
      <xdr:nvCxnSpPr>
        <xdr:cNvPr id="120" name="直線コネクタ 119">
          <a:extLst>
            <a:ext uri="{FF2B5EF4-FFF2-40B4-BE49-F238E27FC236}">
              <a16:creationId xmlns:a16="http://schemas.microsoft.com/office/drawing/2014/main" id="{1EC122AC-5315-437D-ADDB-3F20DC61C54C}"/>
            </a:ext>
          </a:extLst>
        </xdr:cNvPr>
        <xdr:cNvCxnSpPr/>
      </xdr:nvCxnSpPr>
      <xdr:spPr>
        <a:xfrm>
          <a:off x="4546600" y="8541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77635</xdr:rowOff>
    </xdr:from>
    <xdr:to>
      <xdr:col>24</xdr:col>
      <xdr:colOff>63500</xdr:colOff>
      <xdr:row>56</xdr:row>
      <xdr:rowOff>148158</xdr:rowOff>
    </xdr:to>
    <xdr:cxnSp macro="">
      <xdr:nvCxnSpPr>
        <xdr:cNvPr id="121" name="直線コネクタ 120">
          <a:extLst>
            <a:ext uri="{FF2B5EF4-FFF2-40B4-BE49-F238E27FC236}">
              <a16:creationId xmlns:a16="http://schemas.microsoft.com/office/drawing/2014/main" id="{ACA0F7B8-99A8-491C-8527-BA861F4D2A29}"/>
            </a:ext>
          </a:extLst>
        </xdr:cNvPr>
        <xdr:cNvCxnSpPr/>
      </xdr:nvCxnSpPr>
      <xdr:spPr>
        <a:xfrm>
          <a:off x="3797300" y="9507385"/>
          <a:ext cx="838200" cy="241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33073</xdr:rowOff>
    </xdr:from>
    <xdr:ext cx="534377" cy="259045"/>
    <xdr:sp macro="" textlink="">
      <xdr:nvSpPr>
        <xdr:cNvPr id="122" name="物件費平均値テキスト">
          <a:extLst>
            <a:ext uri="{FF2B5EF4-FFF2-40B4-BE49-F238E27FC236}">
              <a16:creationId xmlns:a16="http://schemas.microsoft.com/office/drawing/2014/main" id="{7AC0C5BE-81C1-4D36-8673-E4E988FF1FAE}"/>
            </a:ext>
          </a:extLst>
        </xdr:cNvPr>
        <xdr:cNvSpPr txBox="1"/>
      </xdr:nvSpPr>
      <xdr:spPr>
        <a:xfrm>
          <a:off x="4686300" y="9291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10196</xdr:rowOff>
    </xdr:from>
    <xdr:to>
      <xdr:col>24</xdr:col>
      <xdr:colOff>114300</xdr:colOff>
      <xdr:row>55</xdr:row>
      <xdr:rowOff>111796</xdr:rowOff>
    </xdr:to>
    <xdr:sp macro="" textlink="">
      <xdr:nvSpPr>
        <xdr:cNvPr id="123" name="フローチャート: 判断 122">
          <a:extLst>
            <a:ext uri="{FF2B5EF4-FFF2-40B4-BE49-F238E27FC236}">
              <a16:creationId xmlns:a16="http://schemas.microsoft.com/office/drawing/2014/main" id="{2FF0FE41-6CF8-49A2-AA0B-AAE54D148613}"/>
            </a:ext>
          </a:extLst>
        </xdr:cNvPr>
        <xdr:cNvSpPr/>
      </xdr:nvSpPr>
      <xdr:spPr>
        <a:xfrm>
          <a:off x="4584700" y="943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77635</xdr:rowOff>
    </xdr:from>
    <xdr:to>
      <xdr:col>19</xdr:col>
      <xdr:colOff>177800</xdr:colOff>
      <xdr:row>56</xdr:row>
      <xdr:rowOff>151669</xdr:rowOff>
    </xdr:to>
    <xdr:cxnSp macro="">
      <xdr:nvCxnSpPr>
        <xdr:cNvPr id="124" name="直線コネクタ 123">
          <a:extLst>
            <a:ext uri="{FF2B5EF4-FFF2-40B4-BE49-F238E27FC236}">
              <a16:creationId xmlns:a16="http://schemas.microsoft.com/office/drawing/2014/main" id="{DA10687A-3980-42A3-B243-6AE6FEA4A970}"/>
            </a:ext>
          </a:extLst>
        </xdr:cNvPr>
        <xdr:cNvCxnSpPr/>
      </xdr:nvCxnSpPr>
      <xdr:spPr>
        <a:xfrm flipV="1">
          <a:off x="2908300" y="9507385"/>
          <a:ext cx="889000" cy="245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3028</xdr:rowOff>
    </xdr:from>
    <xdr:to>
      <xdr:col>20</xdr:col>
      <xdr:colOff>38100</xdr:colOff>
      <xdr:row>55</xdr:row>
      <xdr:rowOff>104628</xdr:rowOff>
    </xdr:to>
    <xdr:sp macro="" textlink="">
      <xdr:nvSpPr>
        <xdr:cNvPr id="125" name="フローチャート: 判断 124">
          <a:extLst>
            <a:ext uri="{FF2B5EF4-FFF2-40B4-BE49-F238E27FC236}">
              <a16:creationId xmlns:a16="http://schemas.microsoft.com/office/drawing/2014/main" id="{BE539D77-C538-4FFB-9D95-4603BA29F15E}"/>
            </a:ext>
          </a:extLst>
        </xdr:cNvPr>
        <xdr:cNvSpPr/>
      </xdr:nvSpPr>
      <xdr:spPr>
        <a:xfrm>
          <a:off x="3746500" y="943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121155</xdr:rowOff>
    </xdr:from>
    <xdr:ext cx="534377" cy="259045"/>
    <xdr:sp macro="" textlink="">
      <xdr:nvSpPr>
        <xdr:cNvPr id="126" name="テキスト ボックス 125">
          <a:extLst>
            <a:ext uri="{FF2B5EF4-FFF2-40B4-BE49-F238E27FC236}">
              <a16:creationId xmlns:a16="http://schemas.microsoft.com/office/drawing/2014/main" id="{5927823A-B62A-4FF2-B520-84E7029DD886}"/>
            </a:ext>
          </a:extLst>
        </xdr:cNvPr>
        <xdr:cNvSpPr txBox="1"/>
      </xdr:nvSpPr>
      <xdr:spPr>
        <a:xfrm>
          <a:off x="3530111" y="9208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39932</xdr:rowOff>
    </xdr:from>
    <xdr:to>
      <xdr:col>15</xdr:col>
      <xdr:colOff>50800</xdr:colOff>
      <xdr:row>56</xdr:row>
      <xdr:rowOff>151669</xdr:rowOff>
    </xdr:to>
    <xdr:cxnSp macro="">
      <xdr:nvCxnSpPr>
        <xdr:cNvPr id="127" name="直線コネクタ 126">
          <a:extLst>
            <a:ext uri="{FF2B5EF4-FFF2-40B4-BE49-F238E27FC236}">
              <a16:creationId xmlns:a16="http://schemas.microsoft.com/office/drawing/2014/main" id="{E0EF55B1-A6BD-4DEE-9BEC-0B806A38AA0C}"/>
            </a:ext>
          </a:extLst>
        </xdr:cNvPr>
        <xdr:cNvCxnSpPr/>
      </xdr:nvCxnSpPr>
      <xdr:spPr>
        <a:xfrm>
          <a:off x="2019300" y="9298232"/>
          <a:ext cx="889000" cy="45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59884</xdr:rowOff>
    </xdr:from>
    <xdr:to>
      <xdr:col>15</xdr:col>
      <xdr:colOff>101600</xdr:colOff>
      <xdr:row>55</xdr:row>
      <xdr:rowOff>161484</xdr:rowOff>
    </xdr:to>
    <xdr:sp macro="" textlink="">
      <xdr:nvSpPr>
        <xdr:cNvPr id="128" name="フローチャート: 判断 127">
          <a:extLst>
            <a:ext uri="{FF2B5EF4-FFF2-40B4-BE49-F238E27FC236}">
              <a16:creationId xmlns:a16="http://schemas.microsoft.com/office/drawing/2014/main" id="{41D56A81-86E6-45EF-B152-20CE92D858DE}"/>
            </a:ext>
          </a:extLst>
        </xdr:cNvPr>
        <xdr:cNvSpPr/>
      </xdr:nvSpPr>
      <xdr:spPr>
        <a:xfrm>
          <a:off x="28575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6561</xdr:rowOff>
    </xdr:from>
    <xdr:ext cx="534377" cy="259045"/>
    <xdr:sp macro="" textlink="">
      <xdr:nvSpPr>
        <xdr:cNvPr id="129" name="テキスト ボックス 128">
          <a:extLst>
            <a:ext uri="{FF2B5EF4-FFF2-40B4-BE49-F238E27FC236}">
              <a16:creationId xmlns:a16="http://schemas.microsoft.com/office/drawing/2014/main" id="{670786E6-A10E-4CF0-B88B-A772FC0D793B}"/>
            </a:ext>
          </a:extLst>
        </xdr:cNvPr>
        <xdr:cNvSpPr txBox="1"/>
      </xdr:nvSpPr>
      <xdr:spPr>
        <a:xfrm>
          <a:off x="2641111" y="926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39932</xdr:rowOff>
    </xdr:from>
    <xdr:to>
      <xdr:col>10</xdr:col>
      <xdr:colOff>114300</xdr:colOff>
      <xdr:row>58</xdr:row>
      <xdr:rowOff>13986</xdr:rowOff>
    </xdr:to>
    <xdr:cxnSp macro="">
      <xdr:nvCxnSpPr>
        <xdr:cNvPr id="130" name="直線コネクタ 129">
          <a:extLst>
            <a:ext uri="{FF2B5EF4-FFF2-40B4-BE49-F238E27FC236}">
              <a16:creationId xmlns:a16="http://schemas.microsoft.com/office/drawing/2014/main" id="{5A0B6628-D3D0-4FB4-AA33-3E17EBE2D4A5}"/>
            </a:ext>
          </a:extLst>
        </xdr:cNvPr>
        <xdr:cNvCxnSpPr/>
      </xdr:nvCxnSpPr>
      <xdr:spPr>
        <a:xfrm flipV="1">
          <a:off x="1130300" y="9298232"/>
          <a:ext cx="889000" cy="659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49450</xdr:rowOff>
    </xdr:from>
    <xdr:to>
      <xdr:col>10</xdr:col>
      <xdr:colOff>165100</xdr:colOff>
      <xdr:row>56</xdr:row>
      <xdr:rowOff>151050</xdr:rowOff>
    </xdr:to>
    <xdr:sp macro="" textlink="">
      <xdr:nvSpPr>
        <xdr:cNvPr id="131" name="フローチャート: 判断 130">
          <a:extLst>
            <a:ext uri="{FF2B5EF4-FFF2-40B4-BE49-F238E27FC236}">
              <a16:creationId xmlns:a16="http://schemas.microsoft.com/office/drawing/2014/main" id="{6ACB7071-0018-42D5-B2F5-815FCA912DA2}"/>
            </a:ext>
          </a:extLst>
        </xdr:cNvPr>
        <xdr:cNvSpPr/>
      </xdr:nvSpPr>
      <xdr:spPr>
        <a:xfrm>
          <a:off x="1968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142177</xdr:rowOff>
    </xdr:from>
    <xdr:ext cx="534377" cy="259045"/>
    <xdr:sp macro="" textlink="">
      <xdr:nvSpPr>
        <xdr:cNvPr id="132" name="テキスト ボックス 131">
          <a:extLst>
            <a:ext uri="{FF2B5EF4-FFF2-40B4-BE49-F238E27FC236}">
              <a16:creationId xmlns:a16="http://schemas.microsoft.com/office/drawing/2014/main" id="{23ABF7CF-38E0-402A-B38B-2CD52CC53175}"/>
            </a:ext>
          </a:extLst>
        </xdr:cNvPr>
        <xdr:cNvSpPr txBox="1"/>
      </xdr:nvSpPr>
      <xdr:spPr>
        <a:xfrm>
          <a:off x="1752111" y="974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96901</xdr:rowOff>
    </xdr:from>
    <xdr:to>
      <xdr:col>6</xdr:col>
      <xdr:colOff>38100</xdr:colOff>
      <xdr:row>57</xdr:row>
      <xdr:rowOff>27051</xdr:rowOff>
    </xdr:to>
    <xdr:sp macro="" textlink="">
      <xdr:nvSpPr>
        <xdr:cNvPr id="133" name="フローチャート: 判断 132">
          <a:extLst>
            <a:ext uri="{FF2B5EF4-FFF2-40B4-BE49-F238E27FC236}">
              <a16:creationId xmlns:a16="http://schemas.microsoft.com/office/drawing/2014/main" id="{70B2EC1C-C0DF-49D9-A05D-355B80AF31E9}"/>
            </a:ext>
          </a:extLst>
        </xdr:cNvPr>
        <xdr:cNvSpPr/>
      </xdr:nvSpPr>
      <xdr:spPr>
        <a:xfrm>
          <a:off x="1079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43578</xdr:rowOff>
    </xdr:from>
    <xdr:ext cx="534377" cy="259045"/>
    <xdr:sp macro="" textlink="">
      <xdr:nvSpPr>
        <xdr:cNvPr id="134" name="テキスト ボックス 133">
          <a:extLst>
            <a:ext uri="{FF2B5EF4-FFF2-40B4-BE49-F238E27FC236}">
              <a16:creationId xmlns:a16="http://schemas.microsoft.com/office/drawing/2014/main" id="{10D12112-F9E1-428E-89F5-47855B317759}"/>
            </a:ext>
          </a:extLst>
        </xdr:cNvPr>
        <xdr:cNvSpPr txBox="1"/>
      </xdr:nvSpPr>
      <xdr:spPr>
        <a:xfrm>
          <a:off x="863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F118DA10-3C08-4850-8093-65963BB1585F}"/>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2195AB6-1367-4A6B-954C-23D44AC1BC8B}"/>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E1CDD955-4061-4B5C-9EDF-CE0FD0AAA443}"/>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D8232381-9BF1-468C-BBDD-86284FE8701E}"/>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7D84A6C-3F93-47C3-A23A-812E7A34FA0E}"/>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97358</xdr:rowOff>
    </xdr:from>
    <xdr:to>
      <xdr:col>24</xdr:col>
      <xdr:colOff>114300</xdr:colOff>
      <xdr:row>57</xdr:row>
      <xdr:rowOff>27508</xdr:rowOff>
    </xdr:to>
    <xdr:sp macro="" textlink="">
      <xdr:nvSpPr>
        <xdr:cNvPr id="140" name="楕円 139">
          <a:extLst>
            <a:ext uri="{FF2B5EF4-FFF2-40B4-BE49-F238E27FC236}">
              <a16:creationId xmlns:a16="http://schemas.microsoft.com/office/drawing/2014/main" id="{C51EB1A7-B2AB-4F88-8153-11FD69BE74DE}"/>
            </a:ext>
          </a:extLst>
        </xdr:cNvPr>
        <xdr:cNvSpPr/>
      </xdr:nvSpPr>
      <xdr:spPr>
        <a:xfrm>
          <a:off x="4584700" y="9698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75785</xdr:rowOff>
    </xdr:from>
    <xdr:ext cx="534377" cy="259045"/>
    <xdr:sp macro="" textlink="">
      <xdr:nvSpPr>
        <xdr:cNvPr id="141" name="物件費該当値テキスト">
          <a:extLst>
            <a:ext uri="{FF2B5EF4-FFF2-40B4-BE49-F238E27FC236}">
              <a16:creationId xmlns:a16="http://schemas.microsoft.com/office/drawing/2014/main" id="{FAC6E17E-EDB8-41E4-B6B9-00FEB2CBCABA}"/>
            </a:ext>
          </a:extLst>
        </xdr:cNvPr>
        <xdr:cNvSpPr txBox="1"/>
      </xdr:nvSpPr>
      <xdr:spPr>
        <a:xfrm>
          <a:off x="4686300" y="9676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26835</xdr:rowOff>
    </xdr:from>
    <xdr:to>
      <xdr:col>20</xdr:col>
      <xdr:colOff>38100</xdr:colOff>
      <xdr:row>55</xdr:row>
      <xdr:rowOff>128435</xdr:rowOff>
    </xdr:to>
    <xdr:sp macro="" textlink="">
      <xdr:nvSpPr>
        <xdr:cNvPr id="142" name="楕円 141">
          <a:extLst>
            <a:ext uri="{FF2B5EF4-FFF2-40B4-BE49-F238E27FC236}">
              <a16:creationId xmlns:a16="http://schemas.microsoft.com/office/drawing/2014/main" id="{2FE28F8D-A00D-4456-BD13-99B1DF3CFD55}"/>
            </a:ext>
          </a:extLst>
        </xdr:cNvPr>
        <xdr:cNvSpPr/>
      </xdr:nvSpPr>
      <xdr:spPr>
        <a:xfrm>
          <a:off x="3746500" y="945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119562</xdr:rowOff>
    </xdr:from>
    <xdr:ext cx="534377" cy="259045"/>
    <xdr:sp macro="" textlink="">
      <xdr:nvSpPr>
        <xdr:cNvPr id="143" name="テキスト ボックス 142">
          <a:extLst>
            <a:ext uri="{FF2B5EF4-FFF2-40B4-BE49-F238E27FC236}">
              <a16:creationId xmlns:a16="http://schemas.microsoft.com/office/drawing/2014/main" id="{9C9EA97B-A5D3-42A3-B3F4-09CB9CCF5418}"/>
            </a:ext>
          </a:extLst>
        </xdr:cNvPr>
        <xdr:cNvSpPr txBox="1"/>
      </xdr:nvSpPr>
      <xdr:spPr>
        <a:xfrm>
          <a:off x="3530111" y="954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100869</xdr:rowOff>
    </xdr:from>
    <xdr:to>
      <xdr:col>15</xdr:col>
      <xdr:colOff>101600</xdr:colOff>
      <xdr:row>57</xdr:row>
      <xdr:rowOff>31019</xdr:rowOff>
    </xdr:to>
    <xdr:sp macro="" textlink="">
      <xdr:nvSpPr>
        <xdr:cNvPr id="144" name="楕円 143">
          <a:extLst>
            <a:ext uri="{FF2B5EF4-FFF2-40B4-BE49-F238E27FC236}">
              <a16:creationId xmlns:a16="http://schemas.microsoft.com/office/drawing/2014/main" id="{54AE9FF5-2989-435A-823A-50904723211B}"/>
            </a:ext>
          </a:extLst>
        </xdr:cNvPr>
        <xdr:cNvSpPr/>
      </xdr:nvSpPr>
      <xdr:spPr>
        <a:xfrm>
          <a:off x="2857500" y="970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22146</xdr:rowOff>
    </xdr:from>
    <xdr:ext cx="534377" cy="259045"/>
    <xdr:sp macro="" textlink="">
      <xdr:nvSpPr>
        <xdr:cNvPr id="145" name="テキスト ボックス 144">
          <a:extLst>
            <a:ext uri="{FF2B5EF4-FFF2-40B4-BE49-F238E27FC236}">
              <a16:creationId xmlns:a16="http://schemas.microsoft.com/office/drawing/2014/main" id="{E1DDFC6D-0F9C-454A-B8FB-3609A107B79E}"/>
            </a:ext>
          </a:extLst>
        </xdr:cNvPr>
        <xdr:cNvSpPr txBox="1"/>
      </xdr:nvSpPr>
      <xdr:spPr>
        <a:xfrm>
          <a:off x="2641111" y="979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160582</xdr:rowOff>
    </xdr:from>
    <xdr:to>
      <xdr:col>10</xdr:col>
      <xdr:colOff>165100</xdr:colOff>
      <xdr:row>54</xdr:row>
      <xdr:rowOff>90732</xdr:rowOff>
    </xdr:to>
    <xdr:sp macro="" textlink="">
      <xdr:nvSpPr>
        <xdr:cNvPr id="146" name="楕円 145">
          <a:extLst>
            <a:ext uri="{FF2B5EF4-FFF2-40B4-BE49-F238E27FC236}">
              <a16:creationId xmlns:a16="http://schemas.microsoft.com/office/drawing/2014/main" id="{B5D5655E-F0C5-4C08-A7BF-8C293AA10783}"/>
            </a:ext>
          </a:extLst>
        </xdr:cNvPr>
        <xdr:cNvSpPr/>
      </xdr:nvSpPr>
      <xdr:spPr>
        <a:xfrm>
          <a:off x="1968500" y="924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107259</xdr:rowOff>
    </xdr:from>
    <xdr:ext cx="534377" cy="259045"/>
    <xdr:sp macro="" textlink="">
      <xdr:nvSpPr>
        <xdr:cNvPr id="147" name="テキスト ボックス 146">
          <a:extLst>
            <a:ext uri="{FF2B5EF4-FFF2-40B4-BE49-F238E27FC236}">
              <a16:creationId xmlns:a16="http://schemas.microsoft.com/office/drawing/2014/main" id="{D0C734C8-2098-480B-8D55-CB0F14C9361F}"/>
            </a:ext>
          </a:extLst>
        </xdr:cNvPr>
        <xdr:cNvSpPr txBox="1"/>
      </xdr:nvSpPr>
      <xdr:spPr>
        <a:xfrm>
          <a:off x="1752111" y="902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134636</xdr:rowOff>
    </xdr:from>
    <xdr:to>
      <xdr:col>6</xdr:col>
      <xdr:colOff>38100</xdr:colOff>
      <xdr:row>58</xdr:row>
      <xdr:rowOff>64786</xdr:rowOff>
    </xdr:to>
    <xdr:sp macro="" textlink="">
      <xdr:nvSpPr>
        <xdr:cNvPr id="148" name="楕円 147">
          <a:extLst>
            <a:ext uri="{FF2B5EF4-FFF2-40B4-BE49-F238E27FC236}">
              <a16:creationId xmlns:a16="http://schemas.microsoft.com/office/drawing/2014/main" id="{C147E2FF-D9D0-4FEA-B4A8-8556F03BF1C2}"/>
            </a:ext>
          </a:extLst>
        </xdr:cNvPr>
        <xdr:cNvSpPr/>
      </xdr:nvSpPr>
      <xdr:spPr>
        <a:xfrm>
          <a:off x="1079500" y="990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55913</xdr:rowOff>
    </xdr:from>
    <xdr:ext cx="534377" cy="259045"/>
    <xdr:sp macro="" textlink="">
      <xdr:nvSpPr>
        <xdr:cNvPr id="149" name="テキスト ボックス 148">
          <a:extLst>
            <a:ext uri="{FF2B5EF4-FFF2-40B4-BE49-F238E27FC236}">
              <a16:creationId xmlns:a16="http://schemas.microsoft.com/office/drawing/2014/main" id="{BD8AC933-51D4-4354-9377-E287A5FF078F}"/>
            </a:ext>
          </a:extLst>
        </xdr:cNvPr>
        <xdr:cNvSpPr txBox="1"/>
      </xdr:nvSpPr>
      <xdr:spPr>
        <a:xfrm>
          <a:off x="863111" y="1000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2EE4C8BA-91D7-416B-815B-74D2927730E7}"/>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A68D21D7-2397-4B1A-93A9-E04AAA713307}"/>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B7383D90-7C17-4942-94DC-035BD50586DF}"/>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E33F740B-7DB6-46FB-8469-417A2587FC81}"/>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6B37576A-C211-4488-BF81-8281974EFC7E}"/>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16B4A42-587E-41FD-8A67-E768D452A09F}"/>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FABC7461-17E4-4124-BF0F-B47A5D8371A7}"/>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61AA0F6-B292-4BC9-A466-8011BD1047CA}"/>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AFB0E242-FDA7-443E-A6E0-8D1259E4ABE9}"/>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51718790-CC5D-446C-9314-4527D1CEA0CC}"/>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6ED4694C-E509-4823-B1BC-B34745ED0CD9}"/>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BB1DB287-F28E-455B-BCD1-3118E189D0C3}"/>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3D19CB6E-2015-44F3-B06A-B61C5ED1F1C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301EE1E0-EBA6-4974-BDB1-CF4D0173DD88}"/>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A3EA88A3-948E-42B6-A213-E24E913E412D}"/>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48936B0A-4F9C-4A34-B265-45C5E4C643D9}"/>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8F78D3C1-C7CF-475B-BF5C-4926B222EB8D}"/>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8489CBDC-540F-425C-BCF0-25A477593CDF}"/>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D3E65C2A-5AC0-4E99-9D5D-6C5912152251}"/>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3AF668A1-E6B2-45E9-81AE-B9986C5A9214}"/>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8B7214F4-1342-4893-A0DB-CDE5B80661FF}"/>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115605</xdr:rowOff>
    </xdr:from>
    <xdr:to>
      <xdr:col>24</xdr:col>
      <xdr:colOff>62865</xdr:colOff>
      <xdr:row>78</xdr:row>
      <xdr:rowOff>93523</xdr:rowOff>
    </xdr:to>
    <xdr:cxnSp macro="">
      <xdr:nvCxnSpPr>
        <xdr:cNvPr id="171" name="直線コネクタ 170">
          <a:extLst>
            <a:ext uri="{FF2B5EF4-FFF2-40B4-BE49-F238E27FC236}">
              <a16:creationId xmlns:a16="http://schemas.microsoft.com/office/drawing/2014/main" id="{7AEB7099-34F9-49BA-AD8E-774C0CBAE9DA}"/>
            </a:ext>
          </a:extLst>
        </xdr:cNvPr>
        <xdr:cNvCxnSpPr/>
      </xdr:nvCxnSpPr>
      <xdr:spPr>
        <a:xfrm flipV="1">
          <a:off x="4633595" y="12288555"/>
          <a:ext cx="1270" cy="1178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97350</xdr:rowOff>
    </xdr:from>
    <xdr:ext cx="469744" cy="259045"/>
    <xdr:sp macro="" textlink="">
      <xdr:nvSpPr>
        <xdr:cNvPr id="172" name="維持補修費最小値テキスト">
          <a:extLst>
            <a:ext uri="{FF2B5EF4-FFF2-40B4-BE49-F238E27FC236}">
              <a16:creationId xmlns:a16="http://schemas.microsoft.com/office/drawing/2014/main" id="{A096EFA1-1442-4C1F-957E-EB0EE990678B}"/>
            </a:ext>
          </a:extLst>
        </xdr:cNvPr>
        <xdr:cNvSpPr txBox="1"/>
      </xdr:nvSpPr>
      <xdr:spPr>
        <a:xfrm>
          <a:off x="4686300" y="13470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93523</xdr:rowOff>
    </xdr:from>
    <xdr:to>
      <xdr:col>24</xdr:col>
      <xdr:colOff>152400</xdr:colOff>
      <xdr:row>78</xdr:row>
      <xdr:rowOff>93523</xdr:rowOff>
    </xdr:to>
    <xdr:cxnSp macro="">
      <xdr:nvCxnSpPr>
        <xdr:cNvPr id="173" name="直線コネクタ 172">
          <a:extLst>
            <a:ext uri="{FF2B5EF4-FFF2-40B4-BE49-F238E27FC236}">
              <a16:creationId xmlns:a16="http://schemas.microsoft.com/office/drawing/2014/main" id="{B09BD83B-FBA3-433D-8C29-9AEC3D57E62B}"/>
            </a:ext>
          </a:extLst>
        </xdr:cNvPr>
        <xdr:cNvCxnSpPr/>
      </xdr:nvCxnSpPr>
      <xdr:spPr>
        <a:xfrm>
          <a:off x="4546600" y="13466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62282</xdr:rowOff>
    </xdr:from>
    <xdr:ext cx="534377" cy="259045"/>
    <xdr:sp macro="" textlink="">
      <xdr:nvSpPr>
        <xdr:cNvPr id="174" name="維持補修費最大値テキスト">
          <a:extLst>
            <a:ext uri="{FF2B5EF4-FFF2-40B4-BE49-F238E27FC236}">
              <a16:creationId xmlns:a16="http://schemas.microsoft.com/office/drawing/2014/main" id="{B10D56FD-A802-4A26-96D3-2BCFBB109DE3}"/>
            </a:ext>
          </a:extLst>
        </xdr:cNvPr>
        <xdr:cNvSpPr txBox="1"/>
      </xdr:nvSpPr>
      <xdr:spPr>
        <a:xfrm>
          <a:off x="4686300" y="12063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115605</xdr:rowOff>
    </xdr:from>
    <xdr:to>
      <xdr:col>24</xdr:col>
      <xdr:colOff>152400</xdr:colOff>
      <xdr:row>71</xdr:row>
      <xdr:rowOff>115605</xdr:rowOff>
    </xdr:to>
    <xdr:cxnSp macro="">
      <xdr:nvCxnSpPr>
        <xdr:cNvPr id="175" name="直線コネクタ 174">
          <a:extLst>
            <a:ext uri="{FF2B5EF4-FFF2-40B4-BE49-F238E27FC236}">
              <a16:creationId xmlns:a16="http://schemas.microsoft.com/office/drawing/2014/main" id="{8F749429-0BE7-4AD9-AD3C-E815DB3DA413}"/>
            </a:ext>
          </a:extLst>
        </xdr:cNvPr>
        <xdr:cNvCxnSpPr/>
      </xdr:nvCxnSpPr>
      <xdr:spPr>
        <a:xfrm>
          <a:off x="4546600" y="12288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113503</xdr:rowOff>
    </xdr:from>
    <xdr:to>
      <xdr:col>24</xdr:col>
      <xdr:colOff>63500</xdr:colOff>
      <xdr:row>77</xdr:row>
      <xdr:rowOff>118807</xdr:rowOff>
    </xdr:to>
    <xdr:cxnSp macro="">
      <xdr:nvCxnSpPr>
        <xdr:cNvPr id="176" name="直線コネクタ 175">
          <a:extLst>
            <a:ext uri="{FF2B5EF4-FFF2-40B4-BE49-F238E27FC236}">
              <a16:creationId xmlns:a16="http://schemas.microsoft.com/office/drawing/2014/main" id="{324B44BF-4688-473A-99C1-0952DF9F3008}"/>
            </a:ext>
          </a:extLst>
        </xdr:cNvPr>
        <xdr:cNvCxnSpPr/>
      </xdr:nvCxnSpPr>
      <xdr:spPr>
        <a:xfrm>
          <a:off x="3797300" y="13143703"/>
          <a:ext cx="838200" cy="176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68389</xdr:rowOff>
    </xdr:from>
    <xdr:ext cx="469744" cy="259045"/>
    <xdr:sp macro="" textlink="">
      <xdr:nvSpPr>
        <xdr:cNvPr id="177" name="維持補修費平均値テキスト">
          <a:extLst>
            <a:ext uri="{FF2B5EF4-FFF2-40B4-BE49-F238E27FC236}">
              <a16:creationId xmlns:a16="http://schemas.microsoft.com/office/drawing/2014/main" id="{662A648D-2576-46C3-8307-FC912EDA7B76}"/>
            </a:ext>
          </a:extLst>
        </xdr:cNvPr>
        <xdr:cNvSpPr txBox="1"/>
      </xdr:nvSpPr>
      <xdr:spPr>
        <a:xfrm>
          <a:off x="4686300" y="129271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45512</xdr:rowOff>
    </xdr:from>
    <xdr:to>
      <xdr:col>24</xdr:col>
      <xdr:colOff>114300</xdr:colOff>
      <xdr:row>76</xdr:row>
      <xdr:rowOff>147112</xdr:rowOff>
    </xdr:to>
    <xdr:sp macro="" textlink="">
      <xdr:nvSpPr>
        <xdr:cNvPr id="178" name="フローチャート: 判断 177">
          <a:extLst>
            <a:ext uri="{FF2B5EF4-FFF2-40B4-BE49-F238E27FC236}">
              <a16:creationId xmlns:a16="http://schemas.microsoft.com/office/drawing/2014/main" id="{21C6452C-1956-4318-B1CF-A49807F91E49}"/>
            </a:ext>
          </a:extLst>
        </xdr:cNvPr>
        <xdr:cNvSpPr/>
      </xdr:nvSpPr>
      <xdr:spPr>
        <a:xfrm>
          <a:off x="4584700" y="1307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113503</xdr:rowOff>
    </xdr:from>
    <xdr:to>
      <xdr:col>19</xdr:col>
      <xdr:colOff>177800</xdr:colOff>
      <xdr:row>77</xdr:row>
      <xdr:rowOff>127767</xdr:rowOff>
    </xdr:to>
    <xdr:cxnSp macro="">
      <xdr:nvCxnSpPr>
        <xdr:cNvPr id="179" name="直線コネクタ 178">
          <a:extLst>
            <a:ext uri="{FF2B5EF4-FFF2-40B4-BE49-F238E27FC236}">
              <a16:creationId xmlns:a16="http://schemas.microsoft.com/office/drawing/2014/main" id="{39CCD106-3072-4C16-91B9-D31A20A63A84}"/>
            </a:ext>
          </a:extLst>
        </xdr:cNvPr>
        <xdr:cNvCxnSpPr/>
      </xdr:nvCxnSpPr>
      <xdr:spPr>
        <a:xfrm flipV="1">
          <a:off x="2908300" y="13143703"/>
          <a:ext cx="889000" cy="18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20960</xdr:rowOff>
    </xdr:from>
    <xdr:to>
      <xdr:col>20</xdr:col>
      <xdr:colOff>38100</xdr:colOff>
      <xdr:row>76</xdr:row>
      <xdr:rowOff>122560</xdr:rowOff>
    </xdr:to>
    <xdr:sp macro="" textlink="">
      <xdr:nvSpPr>
        <xdr:cNvPr id="180" name="フローチャート: 判断 179">
          <a:extLst>
            <a:ext uri="{FF2B5EF4-FFF2-40B4-BE49-F238E27FC236}">
              <a16:creationId xmlns:a16="http://schemas.microsoft.com/office/drawing/2014/main" id="{FAAF8557-BC3F-48A6-95E5-32A095AD1ED6}"/>
            </a:ext>
          </a:extLst>
        </xdr:cNvPr>
        <xdr:cNvSpPr/>
      </xdr:nvSpPr>
      <xdr:spPr>
        <a:xfrm>
          <a:off x="3746500" y="130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139087</xdr:rowOff>
    </xdr:from>
    <xdr:ext cx="469744" cy="259045"/>
    <xdr:sp macro="" textlink="">
      <xdr:nvSpPr>
        <xdr:cNvPr id="181" name="テキスト ボックス 180">
          <a:extLst>
            <a:ext uri="{FF2B5EF4-FFF2-40B4-BE49-F238E27FC236}">
              <a16:creationId xmlns:a16="http://schemas.microsoft.com/office/drawing/2014/main" id="{1E3D17AB-9265-4959-8E27-B5AEEDDCC880}"/>
            </a:ext>
          </a:extLst>
        </xdr:cNvPr>
        <xdr:cNvSpPr txBox="1"/>
      </xdr:nvSpPr>
      <xdr:spPr>
        <a:xfrm>
          <a:off x="3562428" y="1282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117526</xdr:rowOff>
    </xdr:from>
    <xdr:to>
      <xdr:col>15</xdr:col>
      <xdr:colOff>50800</xdr:colOff>
      <xdr:row>77</xdr:row>
      <xdr:rowOff>127767</xdr:rowOff>
    </xdr:to>
    <xdr:cxnSp macro="">
      <xdr:nvCxnSpPr>
        <xdr:cNvPr id="182" name="直線コネクタ 181">
          <a:extLst>
            <a:ext uri="{FF2B5EF4-FFF2-40B4-BE49-F238E27FC236}">
              <a16:creationId xmlns:a16="http://schemas.microsoft.com/office/drawing/2014/main" id="{ABA43B84-A7C9-4188-B294-2FDC13321D1B}"/>
            </a:ext>
          </a:extLst>
        </xdr:cNvPr>
        <xdr:cNvCxnSpPr/>
      </xdr:nvCxnSpPr>
      <xdr:spPr>
        <a:xfrm>
          <a:off x="2019300" y="13319176"/>
          <a:ext cx="889000" cy="10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9530</xdr:rowOff>
    </xdr:from>
    <xdr:to>
      <xdr:col>15</xdr:col>
      <xdr:colOff>101600</xdr:colOff>
      <xdr:row>76</xdr:row>
      <xdr:rowOff>111130</xdr:rowOff>
    </xdr:to>
    <xdr:sp macro="" textlink="">
      <xdr:nvSpPr>
        <xdr:cNvPr id="183" name="フローチャート: 判断 182">
          <a:extLst>
            <a:ext uri="{FF2B5EF4-FFF2-40B4-BE49-F238E27FC236}">
              <a16:creationId xmlns:a16="http://schemas.microsoft.com/office/drawing/2014/main" id="{0F39B892-9F16-4281-AD87-9A6185221BBA}"/>
            </a:ext>
          </a:extLst>
        </xdr:cNvPr>
        <xdr:cNvSpPr/>
      </xdr:nvSpPr>
      <xdr:spPr>
        <a:xfrm>
          <a:off x="2857500" y="1303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127657</xdr:rowOff>
    </xdr:from>
    <xdr:ext cx="469744" cy="259045"/>
    <xdr:sp macro="" textlink="">
      <xdr:nvSpPr>
        <xdr:cNvPr id="184" name="テキスト ボックス 183">
          <a:extLst>
            <a:ext uri="{FF2B5EF4-FFF2-40B4-BE49-F238E27FC236}">
              <a16:creationId xmlns:a16="http://schemas.microsoft.com/office/drawing/2014/main" id="{6E55A8D7-446C-4EDB-BE0A-18D1F1ED20A1}"/>
            </a:ext>
          </a:extLst>
        </xdr:cNvPr>
        <xdr:cNvSpPr txBox="1"/>
      </xdr:nvSpPr>
      <xdr:spPr>
        <a:xfrm>
          <a:off x="2673428" y="128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131790</xdr:rowOff>
    </xdr:from>
    <xdr:to>
      <xdr:col>10</xdr:col>
      <xdr:colOff>114300</xdr:colOff>
      <xdr:row>77</xdr:row>
      <xdr:rowOff>117526</xdr:rowOff>
    </xdr:to>
    <xdr:cxnSp macro="">
      <xdr:nvCxnSpPr>
        <xdr:cNvPr id="185" name="直線コネクタ 184">
          <a:extLst>
            <a:ext uri="{FF2B5EF4-FFF2-40B4-BE49-F238E27FC236}">
              <a16:creationId xmlns:a16="http://schemas.microsoft.com/office/drawing/2014/main" id="{2E5D8E5E-13E9-4C3D-954F-B0A5CE04642E}"/>
            </a:ext>
          </a:extLst>
        </xdr:cNvPr>
        <xdr:cNvCxnSpPr/>
      </xdr:nvCxnSpPr>
      <xdr:spPr>
        <a:xfrm>
          <a:off x="1130300" y="13161990"/>
          <a:ext cx="889000" cy="157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67549</xdr:rowOff>
    </xdr:from>
    <xdr:to>
      <xdr:col>10</xdr:col>
      <xdr:colOff>165100</xdr:colOff>
      <xdr:row>76</xdr:row>
      <xdr:rowOff>169149</xdr:rowOff>
    </xdr:to>
    <xdr:sp macro="" textlink="">
      <xdr:nvSpPr>
        <xdr:cNvPr id="186" name="フローチャート: 判断 185">
          <a:extLst>
            <a:ext uri="{FF2B5EF4-FFF2-40B4-BE49-F238E27FC236}">
              <a16:creationId xmlns:a16="http://schemas.microsoft.com/office/drawing/2014/main" id="{649F3B00-326D-4DDA-AA46-6C9AB081CF33}"/>
            </a:ext>
          </a:extLst>
        </xdr:cNvPr>
        <xdr:cNvSpPr/>
      </xdr:nvSpPr>
      <xdr:spPr>
        <a:xfrm>
          <a:off x="1968500" y="1309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14226</xdr:rowOff>
    </xdr:from>
    <xdr:ext cx="469744" cy="259045"/>
    <xdr:sp macro="" textlink="">
      <xdr:nvSpPr>
        <xdr:cNvPr id="187" name="テキスト ボックス 186">
          <a:extLst>
            <a:ext uri="{FF2B5EF4-FFF2-40B4-BE49-F238E27FC236}">
              <a16:creationId xmlns:a16="http://schemas.microsoft.com/office/drawing/2014/main" id="{D6C72104-D90B-4245-8C1C-57B130057EF3}"/>
            </a:ext>
          </a:extLst>
        </xdr:cNvPr>
        <xdr:cNvSpPr txBox="1"/>
      </xdr:nvSpPr>
      <xdr:spPr>
        <a:xfrm>
          <a:off x="1784428" y="12872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157297</xdr:rowOff>
    </xdr:from>
    <xdr:to>
      <xdr:col>6</xdr:col>
      <xdr:colOff>38100</xdr:colOff>
      <xdr:row>77</xdr:row>
      <xdr:rowOff>87447</xdr:rowOff>
    </xdr:to>
    <xdr:sp macro="" textlink="">
      <xdr:nvSpPr>
        <xdr:cNvPr id="188" name="フローチャート: 判断 187">
          <a:extLst>
            <a:ext uri="{FF2B5EF4-FFF2-40B4-BE49-F238E27FC236}">
              <a16:creationId xmlns:a16="http://schemas.microsoft.com/office/drawing/2014/main" id="{F7B86A3A-EB5F-46FE-A981-3E3B8F59EA73}"/>
            </a:ext>
          </a:extLst>
        </xdr:cNvPr>
        <xdr:cNvSpPr/>
      </xdr:nvSpPr>
      <xdr:spPr>
        <a:xfrm>
          <a:off x="1079500" y="1318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78574</xdr:rowOff>
    </xdr:from>
    <xdr:ext cx="469744" cy="259045"/>
    <xdr:sp macro="" textlink="">
      <xdr:nvSpPr>
        <xdr:cNvPr id="189" name="テキスト ボックス 188">
          <a:extLst>
            <a:ext uri="{FF2B5EF4-FFF2-40B4-BE49-F238E27FC236}">
              <a16:creationId xmlns:a16="http://schemas.microsoft.com/office/drawing/2014/main" id="{12928223-51AA-4D2F-8131-AA853C35825D}"/>
            </a:ext>
          </a:extLst>
        </xdr:cNvPr>
        <xdr:cNvSpPr txBox="1"/>
      </xdr:nvSpPr>
      <xdr:spPr>
        <a:xfrm>
          <a:off x="895428" y="1328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FCCB5BAB-D239-417F-9D6E-C49BB0481AED}"/>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55DB7921-2B75-4E73-8E69-BFA2A622D35F}"/>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5F104E80-AF2A-46B3-9077-23DF096959D4}"/>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CB308A70-A753-46CF-8987-E0941A7238F3}"/>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E49C7A5C-271D-4932-9661-964540205E37}"/>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68007</xdr:rowOff>
    </xdr:from>
    <xdr:to>
      <xdr:col>24</xdr:col>
      <xdr:colOff>114300</xdr:colOff>
      <xdr:row>77</xdr:row>
      <xdr:rowOff>169607</xdr:rowOff>
    </xdr:to>
    <xdr:sp macro="" textlink="">
      <xdr:nvSpPr>
        <xdr:cNvPr id="195" name="楕円 194">
          <a:extLst>
            <a:ext uri="{FF2B5EF4-FFF2-40B4-BE49-F238E27FC236}">
              <a16:creationId xmlns:a16="http://schemas.microsoft.com/office/drawing/2014/main" id="{C6235002-AE75-4086-A72B-E5FC5AE857E4}"/>
            </a:ext>
          </a:extLst>
        </xdr:cNvPr>
        <xdr:cNvSpPr/>
      </xdr:nvSpPr>
      <xdr:spPr>
        <a:xfrm>
          <a:off x="4584700" y="13269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46434</xdr:rowOff>
    </xdr:from>
    <xdr:ext cx="469744" cy="259045"/>
    <xdr:sp macro="" textlink="">
      <xdr:nvSpPr>
        <xdr:cNvPr id="196" name="維持補修費該当値テキスト">
          <a:extLst>
            <a:ext uri="{FF2B5EF4-FFF2-40B4-BE49-F238E27FC236}">
              <a16:creationId xmlns:a16="http://schemas.microsoft.com/office/drawing/2014/main" id="{AF89ACC8-4324-4FE4-9B75-394856FE753E}"/>
            </a:ext>
          </a:extLst>
        </xdr:cNvPr>
        <xdr:cNvSpPr txBox="1"/>
      </xdr:nvSpPr>
      <xdr:spPr>
        <a:xfrm>
          <a:off x="4686300" y="13248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62703</xdr:rowOff>
    </xdr:from>
    <xdr:to>
      <xdr:col>20</xdr:col>
      <xdr:colOff>38100</xdr:colOff>
      <xdr:row>76</xdr:row>
      <xdr:rowOff>164303</xdr:rowOff>
    </xdr:to>
    <xdr:sp macro="" textlink="">
      <xdr:nvSpPr>
        <xdr:cNvPr id="197" name="楕円 196">
          <a:extLst>
            <a:ext uri="{FF2B5EF4-FFF2-40B4-BE49-F238E27FC236}">
              <a16:creationId xmlns:a16="http://schemas.microsoft.com/office/drawing/2014/main" id="{DEFF02D9-5ACB-4EDF-91EE-F88404EAB218}"/>
            </a:ext>
          </a:extLst>
        </xdr:cNvPr>
        <xdr:cNvSpPr/>
      </xdr:nvSpPr>
      <xdr:spPr>
        <a:xfrm>
          <a:off x="3746500" y="13092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155430</xdr:rowOff>
    </xdr:from>
    <xdr:ext cx="469744" cy="259045"/>
    <xdr:sp macro="" textlink="">
      <xdr:nvSpPr>
        <xdr:cNvPr id="198" name="テキスト ボックス 197">
          <a:extLst>
            <a:ext uri="{FF2B5EF4-FFF2-40B4-BE49-F238E27FC236}">
              <a16:creationId xmlns:a16="http://schemas.microsoft.com/office/drawing/2014/main" id="{F639673F-E504-42B8-9D5E-BBB02B9FC83D}"/>
            </a:ext>
          </a:extLst>
        </xdr:cNvPr>
        <xdr:cNvSpPr txBox="1"/>
      </xdr:nvSpPr>
      <xdr:spPr>
        <a:xfrm>
          <a:off x="3562428" y="13185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76967</xdr:rowOff>
    </xdr:from>
    <xdr:to>
      <xdr:col>15</xdr:col>
      <xdr:colOff>101600</xdr:colOff>
      <xdr:row>78</xdr:row>
      <xdr:rowOff>7117</xdr:rowOff>
    </xdr:to>
    <xdr:sp macro="" textlink="">
      <xdr:nvSpPr>
        <xdr:cNvPr id="199" name="楕円 198">
          <a:extLst>
            <a:ext uri="{FF2B5EF4-FFF2-40B4-BE49-F238E27FC236}">
              <a16:creationId xmlns:a16="http://schemas.microsoft.com/office/drawing/2014/main" id="{04C88869-EAAE-4475-B1E7-C8E0C3532923}"/>
            </a:ext>
          </a:extLst>
        </xdr:cNvPr>
        <xdr:cNvSpPr/>
      </xdr:nvSpPr>
      <xdr:spPr>
        <a:xfrm>
          <a:off x="2857500" y="1327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169694</xdr:rowOff>
    </xdr:from>
    <xdr:ext cx="469744" cy="259045"/>
    <xdr:sp macro="" textlink="">
      <xdr:nvSpPr>
        <xdr:cNvPr id="200" name="テキスト ボックス 199">
          <a:extLst>
            <a:ext uri="{FF2B5EF4-FFF2-40B4-BE49-F238E27FC236}">
              <a16:creationId xmlns:a16="http://schemas.microsoft.com/office/drawing/2014/main" id="{39D45B54-534A-455A-920D-AF28861C0A42}"/>
            </a:ext>
          </a:extLst>
        </xdr:cNvPr>
        <xdr:cNvSpPr txBox="1"/>
      </xdr:nvSpPr>
      <xdr:spPr>
        <a:xfrm>
          <a:off x="2673428" y="1337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66726</xdr:rowOff>
    </xdr:from>
    <xdr:to>
      <xdr:col>10</xdr:col>
      <xdr:colOff>165100</xdr:colOff>
      <xdr:row>77</xdr:row>
      <xdr:rowOff>168326</xdr:rowOff>
    </xdr:to>
    <xdr:sp macro="" textlink="">
      <xdr:nvSpPr>
        <xdr:cNvPr id="201" name="楕円 200">
          <a:extLst>
            <a:ext uri="{FF2B5EF4-FFF2-40B4-BE49-F238E27FC236}">
              <a16:creationId xmlns:a16="http://schemas.microsoft.com/office/drawing/2014/main" id="{D9B8EDDC-1C72-4CB2-BAC4-CF38A98F6A67}"/>
            </a:ext>
          </a:extLst>
        </xdr:cNvPr>
        <xdr:cNvSpPr/>
      </xdr:nvSpPr>
      <xdr:spPr>
        <a:xfrm>
          <a:off x="1968500" y="1326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159453</xdr:rowOff>
    </xdr:from>
    <xdr:ext cx="469744" cy="259045"/>
    <xdr:sp macro="" textlink="">
      <xdr:nvSpPr>
        <xdr:cNvPr id="202" name="テキスト ボックス 201">
          <a:extLst>
            <a:ext uri="{FF2B5EF4-FFF2-40B4-BE49-F238E27FC236}">
              <a16:creationId xmlns:a16="http://schemas.microsoft.com/office/drawing/2014/main" id="{9E41D147-CD59-4FBC-B491-732661B5A550}"/>
            </a:ext>
          </a:extLst>
        </xdr:cNvPr>
        <xdr:cNvSpPr txBox="1"/>
      </xdr:nvSpPr>
      <xdr:spPr>
        <a:xfrm>
          <a:off x="1784428" y="13361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80990</xdr:rowOff>
    </xdr:from>
    <xdr:to>
      <xdr:col>6</xdr:col>
      <xdr:colOff>38100</xdr:colOff>
      <xdr:row>77</xdr:row>
      <xdr:rowOff>11140</xdr:rowOff>
    </xdr:to>
    <xdr:sp macro="" textlink="">
      <xdr:nvSpPr>
        <xdr:cNvPr id="203" name="楕円 202">
          <a:extLst>
            <a:ext uri="{FF2B5EF4-FFF2-40B4-BE49-F238E27FC236}">
              <a16:creationId xmlns:a16="http://schemas.microsoft.com/office/drawing/2014/main" id="{1CAE546F-1958-42B0-B8AF-335099528BC6}"/>
            </a:ext>
          </a:extLst>
        </xdr:cNvPr>
        <xdr:cNvSpPr/>
      </xdr:nvSpPr>
      <xdr:spPr>
        <a:xfrm>
          <a:off x="1079500" y="13111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27667</xdr:rowOff>
    </xdr:from>
    <xdr:ext cx="469744" cy="259045"/>
    <xdr:sp macro="" textlink="">
      <xdr:nvSpPr>
        <xdr:cNvPr id="204" name="テキスト ボックス 203">
          <a:extLst>
            <a:ext uri="{FF2B5EF4-FFF2-40B4-BE49-F238E27FC236}">
              <a16:creationId xmlns:a16="http://schemas.microsoft.com/office/drawing/2014/main" id="{36C103F1-1463-43EC-BF20-29E14ECD46AD}"/>
            </a:ext>
          </a:extLst>
        </xdr:cNvPr>
        <xdr:cNvSpPr txBox="1"/>
      </xdr:nvSpPr>
      <xdr:spPr>
        <a:xfrm>
          <a:off x="895428" y="1288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4D807975-23C2-4F39-AD8A-20D4477564F9}"/>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3CA4A6FA-46F0-411A-95B6-462689097B5D}"/>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5EC4F43C-F3B6-492B-9000-F55BC7D58548}"/>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486277E7-451C-4478-AF78-2B686DE8FC3C}"/>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1BBACD76-1A41-4909-B3A4-7B78A9D24A3F}"/>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F6348C66-787F-4238-95C0-2DE0EEC3FA7C}"/>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3DC22550-0718-4250-B09B-14AA86D169E6}"/>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D2FCDDAC-059B-4380-AFA6-C2C3439F0073}"/>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1B6C2F1F-2607-4777-80FC-CEFB4B68577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C86C76D2-ED76-4487-8058-592F174C4498}"/>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1BCCF678-8422-4855-8A03-68AA4C5CE9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7FF2B280-7BC4-4DA6-B242-DC3B1612157A}"/>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36B4DD9F-EC43-41C1-9F18-D2F79D704EF1}"/>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D36FB7B3-F126-4F9B-B262-1C9722D2BB28}"/>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833CBE71-D277-40FD-90D3-74ADED6DD20A}"/>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ED9597E6-D475-45AD-B8F3-AAA6C8EBCDBD}"/>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30FF852F-9100-4905-92F3-4F81657D48BF}"/>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8F8D17DE-38DB-4889-AC5F-43F5803DBE3D}"/>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6DA70D5D-8652-4BCB-8E57-CBF92B085D63}"/>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8F0B03AB-5905-4F21-83D5-FFB4C1BD5FE7}"/>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BF92C932-AD0D-40CB-973C-287158B04A8F}"/>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10491750-CBD4-4FCF-A7EC-1AF83B0E05D7}"/>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77B6063E-598F-497D-910F-4C070593E485}"/>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85455C6B-78AD-4C79-957C-64A1546E08DA}"/>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A85DCC4A-A6FD-48BA-A93F-DFE21495086D}"/>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3F595B34-CEC5-4F32-9C67-053D2AD9CDDC}"/>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92565</xdr:rowOff>
    </xdr:from>
    <xdr:to>
      <xdr:col>24</xdr:col>
      <xdr:colOff>62865</xdr:colOff>
      <xdr:row>98</xdr:row>
      <xdr:rowOff>142095</xdr:rowOff>
    </xdr:to>
    <xdr:cxnSp macro="">
      <xdr:nvCxnSpPr>
        <xdr:cNvPr id="231" name="直線コネクタ 230">
          <a:extLst>
            <a:ext uri="{FF2B5EF4-FFF2-40B4-BE49-F238E27FC236}">
              <a16:creationId xmlns:a16="http://schemas.microsoft.com/office/drawing/2014/main" id="{B8C97C15-DF27-4B64-B9BD-AECB062A8662}"/>
            </a:ext>
          </a:extLst>
        </xdr:cNvPr>
        <xdr:cNvCxnSpPr/>
      </xdr:nvCxnSpPr>
      <xdr:spPr>
        <a:xfrm flipV="1">
          <a:off x="4633595" y="15523065"/>
          <a:ext cx="127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145922</xdr:rowOff>
    </xdr:from>
    <xdr:ext cx="534377" cy="259045"/>
    <xdr:sp macro="" textlink="">
      <xdr:nvSpPr>
        <xdr:cNvPr id="232" name="扶助費最小値テキスト">
          <a:extLst>
            <a:ext uri="{FF2B5EF4-FFF2-40B4-BE49-F238E27FC236}">
              <a16:creationId xmlns:a16="http://schemas.microsoft.com/office/drawing/2014/main" id="{3419E111-27EB-4847-8532-21709CC6B311}"/>
            </a:ext>
          </a:extLst>
        </xdr:cNvPr>
        <xdr:cNvSpPr txBox="1"/>
      </xdr:nvSpPr>
      <xdr:spPr>
        <a:xfrm>
          <a:off x="4686300" y="1694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142095</xdr:rowOff>
    </xdr:from>
    <xdr:to>
      <xdr:col>24</xdr:col>
      <xdr:colOff>152400</xdr:colOff>
      <xdr:row>98</xdr:row>
      <xdr:rowOff>142095</xdr:rowOff>
    </xdr:to>
    <xdr:cxnSp macro="">
      <xdr:nvCxnSpPr>
        <xdr:cNvPr id="233" name="直線コネクタ 232">
          <a:extLst>
            <a:ext uri="{FF2B5EF4-FFF2-40B4-BE49-F238E27FC236}">
              <a16:creationId xmlns:a16="http://schemas.microsoft.com/office/drawing/2014/main" id="{1F211E09-BB63-4795-BC54-500839CA3294}"/>
            </a:ext>
          </a:extLst>
        </xdr:cNvPr>
        <xdr:cNvCxnSpPr/>
      </xdr:nvCxnSpPr>
      <xdr:spPr>
        <a:xfrm>
          <a:off x="4546600" y="16944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39242</xdr:rowOff>
    </xdr:from>
    <xdr:ext cx="599010" cy="259045"/>
    <xdr:sp macro="" textlink="">
      <xdr:nvSpPr>
        <xdr:cNvPr id="234" name="扶助費最大値テキスト">
          <a:extLst>
            <a:ext uri="{FF2B5EF4-FFF2-40B4-BE49-F238E27FC236}">
              <a16:creationId xmlns:a16="http://schemas.microsoft.com/office/drawing/2014/main" id="{EC07BFD0-3A83-4FE3-BF06-0A5C452E6A29}"/>
            </a:ext>
          </a:extLst>
        </xdr:cNvPr>
        <xdr:cNvSpPr txBox="1"/>
      </xdr:nvSpPr>
      <xdr:spPr>
        <a:xfrm>
          <a:off x="4686300" y="15298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92565</xdr:rowOff>
    </xdr:from>
    <xdr:to>
      <xdr:col>24</xdr:col>
      <xdr:colOff>152400</xdr:colOff>
      <xdr:row>90</xdr:row>
      <xdr:rowOff>92565</xdr:rowOff>
    </xdr:to>
    <xdr:cxnSp macro="">
      <xdr:nvCxnSpPr>
        <xdr:cNvPr id="235" name="直線コネクタ 234">
          <a:extLst>
            <a:ext uri="{FF2B5EF4-FFF2-40B4-BE49-F238E27FC236}">
              <a16:creationId xmlns:a16="http://schemas.microsoft.com/office/drawing/2014/main" id="{676D3F4C-BE69-4498-82B7-631B77C62A15}"/>
            </a:ext>
          </a:extLst>
        </xdr:cNvPr>
        <xdr:cNvCxnSpPr/>
      </xdr:nvCxnSpPr>
      <xdr:spPr>
        <a:xfrm>
          <a:off x="4546600" y="15523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134376</xdr:rowOff>
    </xdr:from>
    <xdr:to>
      <xdr:col>24</xdr:col>
      <xdr:colOff>63500</xdr:colOff>
      <xdr:row>94</xdr:row>
      <xdr:rowOff>109296</xdr:rowOff>
    </xdr:to>
    <xdr:cxnSp macro="">
      <xdr:nvCxnSpPr>
        <xdr:cNvPr id="236" name="直線コネクタ 235">
          <a:extLst>
            <a:ext uri="{FF2B5EF4-FFF2-40B4-BE49-F238E27FC236}">
              <a16:creationId xmlns:a16="http://schemas.microsoft.com/office/drawing/2014/main" id="{C7DB1A18-8ACB-45FB-B07C-66900CE61A99}"/>
            </a:ext>
          </a:extLst>
        </xdr:cNvPr>
        <xdr:cNvCxnSpPr/>
      </xdr:nvCxnSpPr>
      <xdr:spPr>
        <a:xfrm flipV="1">
          <a:off x="3797300" y="16079226"/>
          <a:ext cx="838200" cy="146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47080</xdr:rowOff>
    </xdr:from>
    <xdr:ext cx="599010" cy="259045"/>
    <xdr:sp macro="" textlink="">
      <xdr:nvSpPr>
        <xdr:cNvPr id="237" name="扶助費平均値テキスト">
          <a:extLst>
            <a:ext uri="{FF2B5EF4-FFF2-40B4-BE49-F238E27FC236}">
              <a16:creationId xmlns:a16="http://schemas.microsoft.com/office/drawing/2014/main" id="{1C13FA3A-01EA-4EEF-9C13-CBCD8ACCFC09}"/>
            </a:ext>
          </a:extLst>
        </xdr:cNvPr>
        <xdr:cNvSpPr txBox="1"/>
      </xdr:nvSpPr>
      <xdr:spPr>
        <a:xfrm>
          <a:off x="4686300" y="163348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68653</xdr:rowOff>
    </xdr:from>
    <xdr:to>
      <xdr:col>24</xdr:col>
      <xdr:colOff>114300</xdr:colOff>
      <xdr:row>95</xdr:row>
      <xdr:rowOff>170253</xdr:rowOff>
    </xdr:to>
    <xdr:sp macro="" textlink="">
      <xdr:nvSpPr>
        <xdr:cNvPr id="238" name="フローチャート: 判断 237">
          <a:extLst>
            <a:ext uri="{FF2B5EF4-FFF2-40B4-BE49-F238E27FC236}">
              <a16:creationId xmlns:a16="http://schemas.microsoft.com/office/drawing/2014/main" id="{60E93687-F89C-4B46-965F-BECC36F1368F}"/>
            </a:ext>
          </a:extLst>
        </xdr:cNvPr>
        <xdr:cNvSpPr/>
      </xdr:nvSpPr>
      <xdr:spPr>
        <a:xfrm>
          <a:off x="4584700" y="1635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118506</xdr:rowOff>
    </xdr:from>
    <xdr:to>
      <xdr:col>19</xdr:col>
      <xdr:colOff>177800</xdr:colOff>
      <xdr:row>94</xdr:row>
      <xdr:rowOff>109296</xdr:rowOff>
    </xdr:to>
    <xdr:cxnSp macro="">
      <xdr:nvCxnSpPr>
        <xdr:cNvPr id="239" name="直線コネクタ 238">
          <a:extLst>
            <a:ext uri="{FF2B5EF4-FFF2-40B4-BE49-F238E27FC236}">
              <a16:creationId xmlns:a16="http://schemas.microsoft.com/office/drawing/2014/main" id="{2DA2F28A-E392-4096-9FA3-7A21BBD06C4F}"/>
            </a:ext>
          </a:extLst>
        </xdr:cNvPr>
        <xdr:cNvCxnSpPr/>
      </xdr:nvCxnSpPr>
      <xdr:spPr>
        <a:xfrm>
          <a:off x="2908300" y="16063356"/>
          <a:ext cx="889000" cy="16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8564</xdr:rowOff>
    </xdr:from>
    <xdr:to>
      <xdr:col>20</xdr:col>
      <xdr:colOff>38100</xdr:colOff>
      <xdr:row>96</xdr:row>
      <xdr:rowOff>110164</xdr:rowOff>
    </xdr:to>
    <xdr:sp macro="" textlink="">
      <xdr:nvSpPr>
        <xdr:cNvPr id="240" name="フローチャート: 判断 239">
          <a:extLst>
            <a:ext uri="{FF2B5EF4-FFF2-40B4-BE49-F238E27FC236}">
              <a16:creationId xmlns:a16="http://schemas.microsoft.com/office/drawing/2014/main" id="{371FD7CD-0DB6-43BC-A53F-F0DE64F7DF7E}"/>
            </a:ext>
          </a:extLst>
        </xdr:cNvPr>
        <xdr:cNvSpPr/>
      </xdr:nvSpPr>
      <xdr:spPr>
        <a:xfrm>
          <a:off x="3746500" y="164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101291</xdr:rowOff>
    </xdr:from>
    <xdr:ext cx="599010" cy="259045"/>
    <xdr:sp macro="" textlink="">
      <xdr:nvSpPr>
        <xdr:cNvPr id="241" name="テキスト ボックス 240">
          <a:extLst>
            <a:ext uri="{FF2B5EF4-FFF2-40B4-BE49-F238E27FC236}">
              <a16:creationId xmlns:a16="http://schemas.microsoft.com/office/drawing/2014/main" id="{A4F6055E-64E2-4A19-BE9E-D587F797EA1F}"/>
            </a:ext>
          </a:extLst>
        </xdr:cNvPr>
        <xdr:cNvSpPr txBox="1"/>
      </xdr:nvSpPr>
      <xdr:spPr>
        <a:xfrm>
          <a:off x="3497795" y="1656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118506</xdr:rowOff>
    </xdr:from>
    <xdr:to>
      <xdr:col>15</xdr:col>
      <xdr:colOff>50800</xdr:colOff>
      <xdr:row>95</xdr:row>
      <xdr:rowOff>99118</xdr:rowOff>
    </xdr:to>
    <xdr:cxnSp macro="">
      <xdr:nvCxnSpPr>
        <xdr:cNvPr id="242" name="直線コネクタ 241">
          <a:extLst>
            <a:ext uri="{FF2B5EF4-FFF2-40B4-BE49-F238E27FC236}">
              <a16:creationId xmlns:a16="http://schemas.microsoft.com/office/drawing/2014/main" id="{19394171-52C0-4DB5-9CF4-4B25FC4816F6}"/>
            </a:ext>
          </a:extLst>
        </xdr:cNvPr>
        <xdr:cNvCxnSpPr/>
      </xdr:nvCxnSpPr>
      <xdr:spPr>
        <a:xfrm flipV="1">
          <a:off x="2019300" y="16063356"/>
          <a:ext cx="889000" cy="323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39567</xdr:rowOff>
    </xdr:from>
    <xdr:to>
      <xdr:col>15</xdr:col>
      <xdr:colOff>101600</xdr:colOff>
      <xdr:row>95</xdr:row>
      <xdr:rowOff>141167</xdr:rowOff>
    </xdr:to>
    <xdr:sp macro="" textlink="">
      <xdr:nvSpPr>
        <xdr:cNvPr id="243" name="フローチャート: 判断 242">
          <a:extLst>
            <a:ext uri="{FF2B5EF4-FFF2-40B4-BE49-F238E27FC236}">
              <a16:creationId xmlns:a16="http://schemas.microsoft.com/office/drawing/2014/main" id="{D1C49B44-24F7-4954-9310-BA2C9DC59BFA}"/>
            </a:ext>
          </a:extLst>
        </xdr:cNvPr>
        <xdr:cNvSpPr/>
      </xdr:nvSpPr>
      <xdr:spPr>
        <a:xfrm>
          <a:off x="28575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132294</xdr:rowOff>
    </xdr:from>
    <xdr:ext cx="599010" cy="259045"/>
    <xdr:sp macro="" textlink="">
      <xdr:nvSpPr>
        <xdr:cNvPr id="244" name="テキスト ボックス 243">
          <a:extLst>
            <a:ext uri="{FF2B5EF4-FFF2-40B4-BE49-F238E27FC236}">
              <a16:creationId xmlns:a16="http://schemas.microsoft.com/office/drawing/2014/main" id="{28F33627-F8DD-4A19-A448-D3CD0A14E3E9}"/>
            </a:ext>
          </a:extLst>
        </xdr:cNvPr>
        <xdr:cNvSpPr txBox="1"/>
      </xdr:nvSpPr>
      <xdr:spPr>
        <a:xfrm>
          <a:off x="2608795" y="16420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99118</xdr:rowOff>
    </xdr:from>
    <xdr:to>
      <xdr:col>10</xdr:col>
      <xdr:colOff>114300</xdr:colOff>
      <xdr:row>95</xdr:row>
      <xdr:rowOff>154471</xdr:rowOff>
    </xdr:to>
    <xdr:cxnSp macro="">
      <xdr:nvCxnSpPr>
        <xdr:cNvPr id="245" name="直線コネクタ 244">
          <a:extLst>
            <a:ext uri="{FF2B5EF4-FFF2-40B4-BE49-F238E27FC236}">
              <a16:creationId xmlns:a16="http://schemas.microsoft.com/office/drawing/2014/main" id="{7B5B8EC0-7ABE-4449-B683-47BA2F24EBFD}"/>
            </a:ext>
          </a:extLst>
        </xdr:cNvPr>
        <xdr:cNvCxnSpPr/>
      </xdr:nvCxnSpPr>
      <xdr:spPr>
        <a:xfrm flipV="1">
          <a:off x="1130300" y="16386868"/>
          <a:ext cx="889000" cy="55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87354</xdr:rowOff>
    </xdr:from>
    <xdr:to>
      <xdr:col>10</xdr:col>
      <xdr:colOff>165100</xdr:colOff>
      <xdr:row>97</xdr:row>
      <xdr:rowOff>17504</xdr:rowOff>
    </xdr:to>
    <xdr:sp macro="" textlink="">
      <xdr:nvSpPr>
        <xdr:cNvPr id="246" name="フローチャート: 判断 245">
          <a:extLst>
            <a:ext uri="{FF2B5EF4-FFF2-40B4-BE49-F238E27FC236}">
              <a16:creationId xmlns:a16="http://schemas.microsoft.com/office/drawing/2014/main" id="{B29EAEBD-D601-4C44-9142-E35D7FE777E0}"/>
            </a:ext>
          </a:extLst>
        </xdr:cNvPr>
        <xdr:cNvSpPr/>
      </xdr:nvSpPr>
      <xdr:spPr>
        <a:xfrm>
          <a:off x="1968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8631</xdr:rowOff>
    </xdr:from>
    <xdr:ext cx="599010" cy="259045"/>
    <xdr:sp macro="" textlink="">
      <xdr:nvSpPr>
        <xdr:cNvPr id="247" name="テキスト ボックス 246">
          <a:extLst>
            <a:ext uri="{FF2B5EF4-FFF2-40B4-BE49-F238E27FC236}">
              <a16:creationId xmlns:a16="http://schemas.microsoft.com/office/drawing/2014/main" id="{A3E768CD-C65C-42DD-B6C6-87EFD4904079}"/>
            </a:ext>
          </a:extLst>
        </xdr:cNvPr>
        <xdr:cNvSpPr txBox="1"/>
      </xdr:nvSpPr>
      <xdr:spPr>
        <a:xfrm>
          <a:off x="1719795" y="1663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119543</xdr:rowOff>
    </xdr:from>
    <xdr:to>
      <xdr:col>6</xdr:col>
      <xdr:colOff>38100</xdr:colOff>
      <xdr:row>97</xdr:row>
      <xdr:rowOff>49693</xdr:rowOff>
    </xdr:to>
    <xdr:sp macro="" textlink="">
      <xdr:nvSpPr>
        <xdr:cNvPr id="248" name="フローチャート: 判断 247">
          <a:extLst>
            <a:ext uri="{FF2B5EF4-FFF2-40B4-BE49-F238E27FC236}">
              <a16:creationId xmlns:a16="http://schemas.microsoft.com/office/drawing/2014/main" id="{C2BF887F-80A7-49AC-AF02-5D35214CCFF4}"/>
            </a:ext>
          </a:extLst>
        </xdr:cNvPr>
        <xdr:cNvSpPr/>
      </xdr:nvSpPr>
      <xdr:spPr>
        <a:xfrm>
          <a:off x="1079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40820</xdr:rowOff>
    </xdr:from>
    <xdr:ext cx="599010" cy="259045"/>
    <xdr:sp macro="" textlink="">
      <xdr:nvSpPr>
        <xdr:cNvPr id="249" name="テキスト ボックス 248">
          <a:extLst>
            <a:ext uri="{FF2B5EF4-FFF2-40B4-BE49-F238E27FC236}">
              <a16:creationId xmlns:a16="http://schemas.microsoft.com/office/drawing/2014/main" id="{22E0C8B4-052B-4471-9F3A-2C5AAD9F577A}"/>
            </a:ext>
          </a:extLst>
        </xdr:cNvPr>
        <xdr:cNvSpPr txBox="1"/>
      </xdr:nvSpPr>
      <xdr:spPr>
        <a:xfrm>
          <a:off x="830795" y="1667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4010EEB9-B6F8-44FB-8AB7-9652ABAFD506}"/>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B2DEC7B0-FD1F-40C3-AD30-2A5753357F8B}"/>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32A9A16B-5B83-4F99-9655-3E2D07E320C7}"/>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8C05AAC7-1046-4098-AE41-DD44D147026F}"/>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78FD7FC2-4618-44EC-AA90-FAC08F1FEDDD}"/>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83576</xdr:rowOff>
    </xdr:from>
    <xdr:to>
      <xdr:col>24</xdr:col>
      <xdr:colOff>114300</xdr:colOff>
      <xdr:row>94</xdr:row>
      <xdr:rowOff>13726</xdr:rowOff>
    </xdr:to>
    <xdr:sp macro="" textlink="">
      <xdr:nvSpPr>
        <xdr:cNvPr id="255" name="楕円 254">
          <a:extLst>
            <a:ext uri="{FF2B5EF4-FFF2-40B4-BE49-F238E27FC236}">
              <a16:creationId xmlns:a16="http://schemas.microsoft.com/office/drawing/2014/main" id="{ADBF2D35-61DA-447B-96B0-82B5F1B0C32A}"/>
            </a:ext>
          </a:extLst>
        </xdr:cNvPr>
        <xdr:cNvSpPr/>
      </xdr:nvSpPr>
      <xdr:spPr>
        <a:xfrm>
          <a:off x="4584700" y="1602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106453</xdr:rowOff>
    </xdr:from>
    <xdr:ext cx="599010" cy="259045"/>
    <xdr:sp macro="" textlink="">
      <xdr:nvSpPr>
        <xdr:cNvPr id="256" name="扶助費該当値テキスト">
          <a:extLst>
            <a:ext uri="{FF2B5EF4-FFF2-40B4-BE49-F238E27FC236}">
              <a16:creationId xmlns:a16="http://schemas.microsoft.com/office/drawing/2014/main" id="{EFBB62FF-2417-488C-B3F0-DBC54523222D}"/>
            </a:ext>
          </a:extLst>
        </xdr:cNvPr>
        <xdr:cNvSpPr txBox="1"/>
      </xdr:nvSpPr>
      <xdr:spPr>
        <a:xfrm>
          <a:off x="4686300" y="15879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58496</xdr:rowOff>
    </xdr:from>
    <xdr:to>
      <xdr:col>20</xdr:col>
      <xdr:colOff>38100</xdr:colOff>
      <xdr:row>94</xdr:row>
      <xdr:rowOff>160096</xdr:rowOff>
    </xdr:to>
    <xdr:sp macro="" textlink="">
      <xdr:nvSpPr>
        <xdr:cNvPr id="257" name="楕円 256">
          <a:extLst>
            <a:ext uri="{FF2B5EF4-FFF2-40B4-BE49-F238E27FC236}">
              <a16:creationId xmlns:a16="http://schemas.microsoft.com/office/drawing/2014/main" id="{3C582FF3-E389-4117-B89F-2D30DE23C1AD}"/>
            </a:ext>
          </a:extLst>
        </xdr:cNvPr>
        <xdr:cNvSpPr/>
      </xdr:nvSpPr>
      <xdr:spPr>
        <a:xfrm>
          <a:off x="3746500" y="16174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5173</xdr:rowOff>
    </xdr:from>
    <xdr:ext cx="599010" cy="259045"/>
    <xdr:sp macro="" textlink="">
      <xdr:nvSpPr>
        <xdr:cNvPr id="258" name="テキスト ボックス 257">
          <a:extLst>
            <a:ext uri="{FF2B5EF4-FFF2-40B4-BE49-F238E27FC236}">
              <a16:creationId xmlns:a16="http://schemas.microsoft.com/office/drawing/2014/main" id="{DCDECC92-BCF4-4F76-A5A2-2A25F0550D91}"/>
            </a:ext>
          </a:extLst>
        </xdr:cNvPr>
        <xdr:cNvSpPr txBox="1"/>
      </xdr:nvSpPr>
      <xdr:spPr>
        <a:xfrm>
          <a:off x="3497795" y="15950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67706</xdr:rowOff>
    </xdr:from>
    <xdr:to>
      <xdr:col>15</xdr:col>
      <xdr:colOff>101600</xdr:colOff>
      <xdr:row>93</xdr:row>
      <xdr:rowOff>169306</xdr:rowOff>
    </xdr:to>
    <xdr:sp macro="" textlink="">
      <xdr:nvSpPr>
        <xdr:cNvPr id="259" name="楕円 258">
          <a:extLst>
            <a:ext uri="{FF2B5EF4-FFF2-40B4-BE49-F238E27FC236}">
              <a16:creationId xmlns:a16="http://schemas.microsoft.com/office/drawing/2014/main" id="{0E1A2ADD-1047-42A3-AA74-078A0AFA52CA}"/>
            </a:ext>
          </a:extLst>
        </xdr:cNvPr>
        <xdr:cNvSpPr/>
      </xdr:nvSpPr>
      <xdr:spPr>
        <a:xfrm>
          <a:off x="2857500" y="1601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14383</xdr:rowOff>
    </xdr:from>
    <xdr:ext cx="599010" cy="259045"/>
    <xdr:sp macro="" textlink="">
      <xdr:nvSpPr>
        <xdr:cNvPr id="260" name="テキスト ボックス 259">
          <a:extLst>
            <a:ext uri="{FF2B5EF4-FFF2-40B4-BE49-F238E27FC236}">
              <a16:creationId xmlns:a16="http://schemas.microsoft.com/office/drawing/2014/main" id="{DBC9EE6D-4D84-46A9-A406-205E2783513F}"/>
            </a:ext>
          </a:extLst>
        </xdr:cNvPr>
        <xdr:cNvSpPr txBox="1"/>
      </xdr:nvSpPr>
      <xdr:spPr>
        <a:xfrm>
          <a:off x="2608795" y="15787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48318</xdr:rowOff>
    </xdr:from>
    <xdr:to>
      <xdr:col>10</xdr:col>
      <xdr:colOff>165100</xdr:colOff>
      <xdr:row>95</xdr:row>
      <xdr:rowOff>149918</xdr:rowOff>
    </xdr:to>
    <xdr:sp macro="" textlink="">
      <xdr:nvSpPr>
        <xdr:cNvPr id="261" name="楕円 260">
          <a:extLst>
            <a:ext uri="{FF2B5EF4-FFF2-40B4-BE49-F238E27FC236}">
              <a16:creationId xmlns:a16="http://schemas.microsoft.com/office/drawing/2014/main" id="{68A9AE9E-F0F3-45F4-9D83-3F89D039303A}"/>
            </a:ext>
          </a:extLst>
        </xdr:cNvPr>
        <xdr:cNvSpPr/>
      </xdr:nvSpPr>
      <xdr:spPr>
        <a:xfrm>
          <a:off x="1968500" y="1633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166445</xdr:rowOff>
    </xdr:from>
    <xdr:ext cx="599010" cy="259045"/>
    <xdr:sp macro="" textlink="">
      <xdr:nvSpPr>
        <xdr:cNvPr id="262" name="テキスト ボックス 261">
          <a:extLst>
            <a:ext uri="{FF2B5EF4-FFF2-40B4-BE49-F238E27FC236}">
              <a16:creationId xmlns:a16="http://schemas.microsoft.com/office/drawing/2014/main" id="{181B5A55-9FC4-4E64-B284-7FB33EC93861}"/>
            </a:ext>
          </a:extLst>
        </xdr:cNvPr>
        <xdr:cNvSpPr txBox="1"/>
      </xdr:nvSpPr>
      <xdr:spPr>
        <a:xfrm>
          <a:off x="1719795" y="16111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103671</xdr:rowOff>
    </xdr:from>
    <xdr:to>
      <xdr:col>6</xdr:col>
      <xdr:colOff>38100</xdr:colOff>
      <xdr:row>96</xdr:row>
      <xdr:rowOff>33821</xdr:rowOff>
    </xdr:to>
    <xdr:sp macro="" textlink="">
      <xdr:nvSpPr>
        <xdr:cNvPr id="263" name="楕円 262">
          <a:extLst>
            <a:ext uri="{FF2B5EF4-FFF2-40B4-BE49-F238E27FC236}">
              <a16:creationId xmlns:a16="http://schemas.microsoft.com/office/drawing/2014/main" id="{CC144D74-03A0-445D-A3F1-8526E2EB470A}"/>
            </a:ext>
          </a:extLst>
        </xdr:cNvPr>
        <xdr:cNvSpPr/>
      </xdr:nvSpPr>
      <xdr:spPr>
        <a:xfrm>
          <a:off x="1079500" y="16391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50348</xdr:rowOff>
    </xdr:from>
    <xdr:ext cx="599010" cy="259045"/>
    <xdr:sp macro="" textlink="">
      <xdr:nvSpPr>
        <xdr:cNvPr id="264" name="テキスト ボックス 263">
          <a:extLst>
            <a:ext uri="{FF2B5EF4-FFF2-40B4-BE49-F238E27FC236}">
              <a16:creationId xmlns:a16="http://schemas.microsoft.com/office/drawing/2014/main" id="{3D104756-A1E4-4F0B-AD0C-EA70B9216197}"/>
            </a:ext>
          </a:extLst>
        </xdr:cNvPr>
        <xdr:cNvSpPr txBox="1"/>
      </xdr:nvSpPr>
      <xdr:spPr>
        <a:xfrm>
          <a:off x="830795" y="16166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C4610C41-95E3-47B1-A7AF-4951522ACF8B}"/>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B61AAB3E-AB3B-4C98-9D2C-5717A513433E}"/>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AE7ECD5B-9FE2-4755-86E8-1EB128E204D7}"/>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2CCFB578-AED4-449C-9C0A-D6E1F519E265}"/>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504620C2-0057-461B-9F5B-4738A4505B1E}"/>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8ABDB654-38AE-47FA-9C73-D0375235A881}"/>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60A8D9D6-8551-4FDC-A9CF-B8F520EA1403}"/>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52F82E19-A447-4C94-A953-B7CC5D1C8977}"/>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A248EEF7-3F83-43BF-8B05-B500D9C80B9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23F3CFA6-0314-416E-A140-381DEDF0F18B}"/>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a:extLst>
            <a:ext uri="{FF2B5EF4-FFF2-40B4-BE49-F238E27FC236}">
              <a16:creationId xmlns:a16="http://schemas.microsoft.com/office/drawing/2014/main" id="{B7D3F397-16A4-4AE3-BFA2-660185185999}"/>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AA2111DE-0AA2-4AC6-91D6-990A674294CC}"/>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a:extLst>
            <a:ext uri="{FF2B5EF4-FFF2-40B4-BE49-F238E27FC236}">
              <a16:creationId xmlns:a16="http://schemas.microsoft.com/office/drawing/2014/main" id="{7343820F-3F9C-46B7-A7A5-F390F542A4D3}"/>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2D9023CA-F788-4C9D-80D0-392A2C55F4AE}"/>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55D22734-86F2-4A87-A919-C13604315F03}"/>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85CEFDD8-D19E-4FEC-B54B-E7BF6F4D296C}"/>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BE120106-FC85-41FE-8386-2BA1623A9E14}"/>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E89A2234-A58F-4F16-93EA-D408B82C93FE}"/>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FD5AD13E-057B-4326-845D-79F98A6AA0B6}"/>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581791E1-B829-4F2F-AB7D-7D1C801A9174}"/>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7E30B635-2F15-4889-9C69-849B8674BD5B}"/>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5C2869D9-E636-493A-B7C1-D81B75C172F7}"/>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A447954A-2C3D-439C-980B-9C34AF5B3F41}"/>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EC2E7BE8-9C0B-4E60-9B65-4BC1742DD248}"/>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49726F02-602A-4FFC-A272-9842BCDDC775}"/>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BA849107-34A3-4AFC-B408-14D6E2127932}"/>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123698</xdr:rowOff>
    </xdr:from>
    <xdr:to>
      <xdr:col>54</xdr:col>
      <xdr:colOff>189865</xdr:colOff>
      <xdr:row>39</xdr:row>
      <xdr:rowOff>69422</xdr:rowOff>
    </xdr:to>
    <xdr:cxnSp macro="">
      <xdr:nvCxnSpPr>
        <xdr:cNvPr id="291" name="直線コネクタ 290">
          <a:extLst>
            <a:ext uri="{FF2B5EF4-FFF2-40B4-BE49-F238E27FC236}">
              <a16:creationId xmlns:a16="http://schemas.microsoft.com/office/drawing/2014/main" id="{0894B470-F761-46B7-AA39-9046CC7D505F}"/>
            </a:ext>
          </a:extLst>
        </xdr:cNvPr>
        <xdr:cNvCxnSpPr/>
      </xdr:nvCxnSpPr>
      <xdr:spPr>
        <a:xfrm flipV="1">
          <a:off x="10475595" y="5267198"/>
          <a:ext cx="1270" cy="1488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73249</xdr:rowOff>
    </xdr:from>
    <xdr:ext cx="534377" cy="259045"/>
    <xdr:sp macro="" textlink="">
      <xdr:nvSpPr>
        <xdr:cNvPr id="292" name="補助費等最小値テキスト">
          <a:extLst>
            <a:ext uri="{FF2B5EF4-FFF2-40B4-BE49-F238E27FC236}">
              <a16:creationId xmlns:a16="http://schemas.microsoft.com/office/drawing/2014/main" id="{11D3B49C-EAA0-482F-B47A-2861C9D3EDDC}"/>
            </a:ext>
          </a:extLst>
        </xdr:cNvPr>
        <xdr:cNvSpPr txBox="1"/>
      </xdr:nvSpPr>
      <xdr:spPr>
        <a:xfrm>
          <a:off x="10528300" y="675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69422</xdr:rowOff>
    </xdr:from>
    <xdr:to>
      <xdr:col>55</xdr:col>
      <xdr:colOff>88900</xdr:colOff>
      <xdr:row>39</xdr:row>
      <xdr:rowOff>69422</xdr:rowOff>
    </xdr:to>
    <xdr:cxnSp macro="">
      <xdr:nvCxnSpPr>
        <xdr:cNvPr id="293" name="直線コネクタ 292">
          <a:extLst>
            <a:ext uri="{FF2B5EF4-FFF2-40B4-BE49-F238E27FC236}">
              <a16:creationId xmlns:a16="http://schemas.microsoft.com/office/drawing/2014/main" id="{1277D712-620B-4353-A900-AAFDCBF70DDD}"/>
            </a:ext>
          </a:extLst>
        </xdr:cNvPr>
        <xdr:cNvCxnSpPr/>
      </xdr:nvCxnSpPr>
      <xdr:spPr>
        <a:xfrm>
          <a:off x="10388600" y="675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70375</xdr:rowOff>
    </xdr:from>
    <xdr:ext cx="599010" cy="259045"/>
    <xdr:sp macro="" textlink="">
      <xdr:nvSpPr>
        <xdr:cNvPr id="294" name="補助費等最大値テキスト">
          <a:extLst>
            <a:ext uri="{FF2B5EF4-FFF2-40B4-BE49-F238E27FC236}">
              <a16:creationId xmlns:a16="http://schemas.microsoft.com/office/drawing/2014/main" id="{67373094-024C-4035-99AD-47D068024EAA}"/>
            </a:ext>
          </a:extLst>
        </xdr:cNvPr>
        <xdr:cNvSpPr txBox="1"/>
      </xdr:nvSpPr>
      <xdr:spPr>
        <a:xfrm>
          <a:off x="10528300" y="5042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123698</xdr:rowOff>
    </xdr:from>
    <xdr:to>
      <xdr:col>55</xdr:col>
      <xdr:colOff>88900</xdr:colOff>
      <xdr:row>30</xdr:row>
      <xdr:rowOff>123698</xdr:rowOff>
    </xdr:to>
    <xdr:cxnSp macro="">
      <xdr:nvCxnSpPr>
        <xdr:cNvPr id="295" name="直線コネクタ 294">
          <a:extLst>
            <a:ext uri="{FF2B5EF4-FFF2-40B4-BE49-F238E27FC236}">
              <a16:creationId xmlns:a16="http://schemas.microsoft.com/office/drawing/2014/main" id="{E22C5042-A1EB-4FF1-93A7-38C9F7914465}"/>
            </a:ext>
          </a:extLst>
        </xdr:cNvPr>
        <xdr:cNvCxnSpPr/>
      </xdr:nvCxnSpPr>
      <xdr:spPr>
        <a:xfrm>
          <a:off x="10388600" y="5267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13926</xdr:rowOff>
    </xdr:from>
    <xdr:to>
      <xdr:col>55</xdr:col>
      <xdr:colOff>0</xdr:colOff>
      <xdr:row>37</xdr:row>
      <xdr:rowOff>31866</xdr:rowOff>
    </xdr:to>
    <xdr:cxnSp macro="">
      <xdr:nvCxnSpPr>
        <xdr:cNvPr id="296" name="直線コネクタ 295">
          <a:extLst>
            <a:ext uri="{FF2B5EF4-FFF2-40B4-BE49-F238E27FC236}">
              <a16:creationId xmlns:a16="http://schemas.microsoft.com/office/drawing/2014/main" id="{7710AEAA-2424-464B-B557-8956135B9431}"/>
            </a:ext>
          </a:extLst>
        </xdr:cNvPr>
        <xdr:cNvCxnSpPr/>
      </xdr:nvCxnSpPr>
      <xdr:spPr>
        <a:xfrm>
          <a:off x="9639300" y="6186126"/>
          <a:ext cx="838200" cy="18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27608</xdr:rowOff>
    </xdr:from>
    <xdr:ext cx="534377" cy="259045"/>
    <xdr:sp macro="" textlink="">
      <xdr:nvSpPr>
        <xdr:cNvPr id="297" name="補助費等平均値テキスト">
          <a:extLst>
            <a:ext uri="{FF2B5EF4-FFF2-40B4-BE49-F238E27FC236}">
              <a16:creationId xmlns:a16="http://schemas.microsoft.com/office/drawing/2014/main" id="{299FD959-D372-4066-8788-DC749AFE1406}"/>
            </a:ext>
          </a:extLst>
        </xdr:cNvPr>
        <xdr:cNvSpPr txBox="1"/>
      </xdr:nvSpPr>
      <xdr:spPr>
        <a:xfrm>
          <a:off x="10528300" y="60283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4731</xdr:rowOff>
    </xdr:from>
    <xdr:to>
      <xdr:col>55</xdr:col>
      <xdr:colOff>50800</xdr:colOff>
      <xdr:row>36</xdr:row>
      <xdr:rowOff>106331</xdr:rowOff>
    </xdr:to>
    <xdr:sp macro="" textlink="">
      <xdr:nvSpPr>
        <xdr:cNvPr id="298" name="フローチャート: 判断 297">
          <a:extLst>
            <a:ext uri="{FF2B5EF4-FFF2-40B4-BE49-F238E27FC236}">
              <a16:creationId xmlns:a16="http://schemas.microsoft.com/office/drawing/2014/main" id="{30DFC92A-632B-496C-9E60-E698410FB2E0}"/>
            </a:ext>
          </a:extLst>
        </xdr:cNvPr>
        <xdr:cNvSpPr/>
      </xdr:nvSpPr>
      <xdr:spPr>
        <a:xfrm>
          <a:off x="10426700" y="617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13926</xdr:rowOff>
    </xdr:from>
    <xdr:to>
      <xdr:col>50</xdr:col>
      <xdr:colOff>114300</xdr:colOff>
      <xdr:row>37</xdr:row>
      <xdr:rowOff>118788</xdr:rowOff>
    </xdr:to>
    <xdr:cxnSp macro="">
      <xdr:nvCxnSpPr>
        <xdr:cNvPr id="299" name="直線コネクタ 298">
          <a:extLst>
            <a:ext uri="{FF2B5EF4-FFF2-40B4-BE49-F238E27FC236}">
              <a16:creationId xmlns:a16="http://schemas.microsoft.com/office/drawing/2014/main" id="{3BF62061-E2D0-4E5E-8589-4448072E0204}"/>
            </a:ext>
          </a:extLst>
        </xdr:cNvPr>
        <xdr:cNvCxnSpPr/>
      </xdr:nvCxnSpPr>
      <xdr:spPr>
        <a:xfrm flipV="1">
          <a:off x="8750300" y="6186126"/>
          <a:ext cx="889000" cy="276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9206</xdr:rowOff>
    </xdr:from>
    <xdr:to>
      <xdr:col>50</xdr:col>
      <xdr:colOff>165100</xdr:colOff>
      <xdr:row>36</xdr:row>
      <xdr:rowOff>110806</xdr:rowOff>
    </xdr:to>
    <xdr:sp macro="" textlink="">
      <xdr:nvSpPr>
        <xdr:cNvPr id="300" name="フローチャート: 判断 299">
          <a:extLst>
            <a:ext uri="{FF2B5EF4-FFF2-40B4-BE49-F238E27FC236}">
              <a16:creationId xmlns:a16="http://schemas.microsoft.com/office/drawing/2014/main" id="{4FE1B715-E718-4D8F-9AE2-8815A76EB176}"/>
            </a:ext>
          </a:extLst>
        </xdr:cNvPr>
        <xdr:cNvSpPr/>
      </xdr:nvSpPr>
      <xdr:spPr>
        <a:xfrm>
          <a:off x="9588500" y="61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101933</xdr:rowOff>
    </xdr:from>
    <xdr:ext cx="534377" cy="259045"/>
    <xdr:sp macro="" textlink="">
      <xdr:nvSpPr>
        <xdr:cNvPr id="301" name="テキスト ボックス 300">
          <a:extLst>
            <a:ext uri="{FF2B5EF4-FFF2-40B4-BE49-F238E27FC236}">
              <a16:creationId xmlns:a16="http://schemas.microsoft.com/office/drawing/2014/main" id="{344D2D8A-2466-42D9-8B34-79D3C9D3520D}"/>
            </a:ext>
          </a:extLst>
        </xdr:cNvPr>
        <xdr:cNvSpPr txBox="1"/>
      </xdr:nvSpPr>
      <xdr:spPr>
        <a:xfrm>
          <a:off x="9372111" y="6274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1441</xdr:rowOff>
    </xdr:from>
    <xdr:to>
      <xdr:col>45</xdr:col>
      <xdr:colOff>177800</xdr:colOff>
      <xdr:row>37</xdr:row>
      <xdr:rowOff>118788</xdr:rowOff>
    </xdr:to>
    <xdr:cxnSp macro="">
      <xdr:nvCxnSpPr>
        <xdr:cNvPr id="302" name="直線コネクタ 301">
          <a:extLst>
            <a:ext uri="{FF2B5EF4-FFF2-40B4-BE49-F238E27FC236}">
              <a16:creationId xmlns:a16="http://schemas.microsoft.com/office/drawing/2014/main" id="{37490852-BE13-4AB1-B78E-35DCAB690509}"/>
            </a:ext>
          </a:extLst>
        </xdr:cNvPr>
        <xdr:cNvCxnSpPr/>
      </xdr:nvCxnSpPr>
      <xdr:spPr>
        <a:xfrm>
          <a:off x="7861300" y="5316391"/>
          <a:ext cx="889000" cy="114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42483</xdr:rowOff>
    </xdr:from>
    <xdr:to>
      <xdr:col>46</xdr:col>
      <xdr:colOff>38100</xdr:colOff>
      <xdr:row>36</xdr:row>
      <xdr:rowOff>144083</xdr:rowOff>
    </xdr:to>
    <xdr:sp macro="" textlink="">
      <xdr:nvSpPr>
        <xdr:cNvPr id="303" name="フローチャート: 判断 302">
          <a:extLst>
            <a:ext uri="{FF2B5EF4-FFF2-40B4-BE49-F238E27FC236}">
              <a16:creationId xmlns:a16="http://schemas.microsoft.com/office/drawing/2014/main" id="{5DC60D50-623F-4D36-85D7-185EB5A02E36}"/>
            </a:ext>
          </a:extLst>
        </xdr:cNvPr>
        <xdr:cNvSpPr/>
      </xdr:nvSpPr>
      <xdr:spPr>
        <a:xfrm>
          <a:off x="86995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160610</xdr:rowOff>
    </xdr:from>
    <xdr:ext cx="534377" cy="259045"/>
    <xdr:sp macro="" textlink="">
      <xdr:nvSpPr>
        <xdr:cNvPr id="304" name="テキスト ボックス 303">
          <a:extLst>
            <a:ext uri="{FF2B5EF4-FFF2-40B4-BE49-F238E27FC236}">
              <a16:creationId xmlns:a16="http://schemas.microsoft.com/office/drawing/2014/main" id="{CC044AFC-87AC-4DDF-AC1A-FB9C6E9591A3}"/>
            </a:ext>
          </a:extLst>
        </xdr:cNvPr>
        <xdr:cNvSpPr txBox="1"/>
      </xdr:nvSpPr>
      <xdr:spPr>
        <a:xfrm>
          <a:off x="8483111" y="598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1441</xdr:rowOff>
    </xdr:from>
    <xdr:to>
      <xdr:col>41</xdr:col>
      <xdr:colOff>50800</xdr:colOff>
      <xdr:row>37</xdr:row>
      <xdr:rowOff>127911</xdr:rowOff>
    </xdr:to>
    <xdr:cxnSp macro="">
      <xdr:nvCxnSpPr>
        <xdr:cNvPr id="305" name="直線コネクタ 304">
          <a:extLst>
            <a:ext uri="{FF2B5EF4-FFF2-40B4-BE49-F238E27FC236}">
              <a16:creationId xmlns:a16="http://schemas.microsoft.com/office/drawing/2014/main" id="{5557BCC3-6D24-40E4-80FA-E1C6DC8774F9}"/>
            </a:ext>
          </a:extLst>
        </xdr:cNvPr>
        <xdr:cNvCxnSpPr/>
      </xdr:nvCxnSpPr>
      <xdr:spPr>
        <a:xfrm flipV="1">
          <a:off x="6972300" y="5316391"/>
          <a:ext cx="889000" cy="115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17152</xdr:rowOff>
    </xdr:from>
    <xdr:to>
      <xdr:col>41</xdr:col>
      <xdr:colOff>101600</xdr:colOff>
      <xdr:row>30</xdr:row>
      <xdr:rowOff>118752</xdr:rowOff>
    </xdr:to>
    <xdr:sp macro="" textlink="">
      <xdr:nvSpPr>
        <xdr:cNvPr id="306" name="フローチャート: 判断 305">
          <a:extLst>
            <a:ext uri="{FF2B5EF4-FFF2-40B4-BE49-F238E27FC236}">
              <a16:creationId xmlns:a16="http://schemas.microsoft.com/office/drawing/2014/main" id="{8FF71BB1-7634-4EDA-8D82-5428C0AA1902}"/>
            </a:ext>
          </a:extLst>
        </xdr:cNvPr>
        <xdr:cNvSpPr/>
      </xdr:nvSpPr>
      <xdr:spPr>
        <a:xfrm>
          <a:off x="7810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135279</xdr:rowOff>
    </xdr:from>
    <xdr:ext cx="599010" cy="259045"/>
    <xdr:sp macro="" textlink="">
      <xdr:nvSpPr>
        <xdr:cNvPr id="307" name="テキスト ボックス 306">
          <a:extLst>
            <a:ext uri="{FF2B5EF4-FFF2-40B4-BE49-F238E27FC236}">
              <a16:creationId xmlns:a16="http://schemas.microsoft.com/office/drawing/2014/main" id="{109E856B-FDBA-4EDA-8EBD-DE9CBB026293}"/>
            </a:ext>
          </a:extLst>
        </xdr:cNvPr>
        <xdr:cNvSpPr txBox="1"/>
      </xdr:nvSpPr>
      <xdr:spPr>
        <a:xfrm>
          <a:off x="7561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123310</xdr:rowOff>
    </xdr:from>
    <xdr:to>
      <xdr:col>36</xdr:col>
      <xdr:colOff>165100</xdr:colOff>
      <xdr:row>38</xdr:row>
      <xdr:rowOff>53460</xdr:rowOff>
    </xdr:to>
    <xdr:sp macro="" textlink="">
      <xdr:nvSpPr>
        <xdr:cNvPr id="308" name="フローチャート: 判断 307">
          <a:extLst>
            <a:ext uri="{FF2B5EF4-FFF2-40B4-BE49-F238E27FC236}">
              <a16:creationId xmlns:a16="http://schemas.microsoft.com/office/drawing/2014/main" id="{8679A4F8-54CC-4C62-AECF-3D81C7EDEAF4}"/>
            </a:ext>
          </a:extLst>
        </xdr:cNvPr>
        <xdr:cNvSpPr/>
      </xdr:nvSpPr>
      <xdr:spPr>
        <a:xfrm>
          <a:off x="6921500" y="64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44587</xdr:rowOff>
    </xdr:from>
    <xdr:ext cx="534377" cy="259045"/>
    <xdr:sp macro="" textlink="">
      <xdr:nvSpPr>
        <xdr:cNvPr id="309" name="テキスト ボックス 308">
          <a:extLst>
            <a:ext uri="{FF2B5EF4-FFF2-40B4-BE49-F238E27FC236}">
              <a16:creationId xmlns:a16="http://schemas.microsoft.com/office/drawing/2014/main" id="{2B87BC09-9DE3-4B2D-A03F-5566BCD63961}"/>
            </a:ext>
          </a:extLst>
        </xdr:cNvPr>
        <xdr:cNvSpPr txBox="1"/>
      </xdr:nvSpPr>
      <xdr:spPr>
        <a:xfrm>
          <a:off x="6705111" y="655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8589527C-15A9-43A0-82B9-D54C5D65A7E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E4A704C2-E825-4167-ABA6-C6A9135624C9}"/>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46767F4F-4C07-45FB-BC7C-770FD14ABCD5}"/>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825265A9-4F7F-422A-9679-F4C24B084544}"/>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249CEBDF-FB37-4F65-A973-320072A81CBF}"/>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152516</xdr:rowOff>
    </xdr:from>
    <xdr:to>
      <xdr:col>55</xdr:col>
      <xdr:colOff>50800</xdr:colOff>
      <xdr:row>37</xdr:row>
      <xdr:rowOff>82666</xdr:rowOff>
    </xdr:to>
    <xdr:sp macro="" textlink="">
      <xdr:nvSpPr>
        <xdr:cNvPr id="315" name="楕円 314">
          <a:extLst>
            <a:ext uri="{FF2B5EF4-FFF2-40B4-BE49-F238E27FC236}">
              <a16:creationId xmlns:a16="http://schemas.microsoft.com/office/drawing/2014/main" id="{5096A272-0F73-4DF0-BC9C-9CEF0782A132}"/>
            </a:ext>
          </a:extLst>
        </xdr:cNvPr>
        <xdr:cNvSpPr/>
      </xdr:nvSpPr>
      <xdr:spPr>
        <a:xfrm>
          <a:off x="10426700" y="632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130943</xdr:rowOff>
    </xdr:from>
    <xdr:ext cx="534377" cy="259045"/>
    <xdr:sp macro="" textlink="">
      <xdr:nvSpPr>
        <xdr:cNvPr id="316" name="補助費等該当値テキスト">
          <a:extLst>
            <a:ext uri="{FF2B5EF4-FFF2-40B4-BE49-F238E27FC236}">
              <a16:creationId xmlns:a16="http://schemas.microsoft.com/office/drawing/2014/main" id="{D7F0F1A0-53C0-4E61-9D61-A8F2D3818279}"/>
            </a:ext>
          </a:extLst>
        </xdr:cNvPr>
        <xdr:cNvSpPr txBox="1"/>
      </xdr:nvSpPr>
      <xdr:spPr>
        <a:xfrm>
          <a:off x="10528300" y="630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134576</xdr:rowOff>
    </xdr:from>
    <xdr:to>
      <xdr:col>50</xdr:col>
      <xdr:colOff>165100</xdr:colOff>
      <xdr:row>36</xdr:row>
      <xdr:rowOff>64726</xdr:rowOff>
    </xdr:to>
    <xdr:sp macro="" textlink="">
      <xdr:nvSpPr>
        <xdr:cNvPr id="317" name="楕円 316">
          <a:extLst>
            <a:ext uri="{FF2B5EF4-FFF2-40B4-BE49-F238E27FC236}">
              <a16:creationId xmlns:a16="http://schemas.microsoft.com/office/drawing/2014/main" id="{214C01E9-05BF-4039-97D5-52F235782E11}"/>
            </a:ext>
          </a:extLst>
        </xdr:cNvPr>
        <xdr:cNvSpPr/>
      </xdr:nvSpPr>
      <xdr:spPr>
        <a:xfrm>
          <a:off x="9588500" y="613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81253</xdr:rowOff>
    </xdr:from>
    <xdr:ext cx="534377" cy="259045"/>
    <xdr:sp macro="" textlink="">
      <xdr:nvSpPr>
        <xdr:cNvPr id="318" name="テキスト ボックス 317">
          <a:extLst>
            <a:ext uri="{FF2B5EF4-FFF2-40B4-BE49-F238E27FC236}">
              <a16:creationId xmlns:a16="http://schemas.microsoft.com/office/drawing/2014/main" id="{FCBA7B6B-2AE4-4361-840B-D42BBC61C20B}"/>
            </a:ext>
          </a:extLst>
        </xdr:cNvPr>
        <xdr:cNvSpPr txBox="1"/>
      </xdr:nvSpPr>
      <xdr:spPr>
        <a:xfrm>
          <a:off x="9372111" y="5910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67988</xdr:rowOff>
    </xdr:from>
    <xdr:to>
      <xdr:col>46</xdr:col>
      <xdr:colOff>38100</xdr:colOff>
      <xdr:row>37</xdr:row>
      <xdr:rowOff>169588</xdr:rowOff>
    </xdr:to>
    <xdr:sp macro="" textlink="">
      <xdr:nvSpPr>
        <xdr:cNvPr id="319" name="楕円 318">
          <a:extLst>
            <a:ext uri="{FF2B5EF4-FFF2-40B4-BE49-F238E27FC236}">
              <a16:creationId xmlns:a16="http://schemas.microsoft.com/office/drawing/2014/main" id="{D566DA38-D12E-4018-8AA8-1EDEFC815DE4}"/>
            </a:ext>
          </a:extLst>
        </xdr:cNvPr>
        <xdr:cNvSpPr/>
      </xdr:nvSpPr>
      <xdr:spPr>
        <a:xfrm>
          <a:off x="8699500" y="641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160716</xdr:rowOff>
    </xdr:from>
    <xdr:ext cx="534377" cy="259045"/>
    <xdr:sp macro="" textlink="">
      <xdr:nvSpPr>
        <xdr:cNvPr id="320" name="テキスト ボックス 319">
          <a:extLst>
            <a:ext uri="{FF2B5EF4-FFF2-40B4-BE49-F238E27FC236}">
              <a16:creationId xmlns:a16="http://schemas.microsoft.com/office/drawing/2014/main" id="{A42DF585-E4B6-461D-99DB-1F4B3C099729}"/>
            </a:ext>
          </a:extLst>
        </xdr:cNvPr>
        <xdr:cNvSpPr txBox="1"/>
      </xdr:nvSpPr>
      <xdr:spPr>
        <a:xfrm>
          <a:off x="8483111" y="6504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122091</xdr:rowOff>
    </xdr:from>
    <xdr:to>
      <xdr:col>41</xdr:col>
      <xdr:colOff>101600</xdr:colOff>
      <xdr:row>31</xdr:row>
      <xdr:rowOff>52241</xdr:rowOff>
    </xdr:to>
    <xdr:sp macro="" textlink="">
      <xdr:nvSpPr>
        <xdr:cNvPr id="321" name="楕円 320">
          <a:extLst>
            <a:ext uri="{FF2B5EF4-FFF2-40B4-BE49-F238E27FC236}">
              <a16:creationId xmlns:a16="http://schemas.microsoft.com/office/drawing/2014/main" id="{5702DE2E-F288-49D7-BE39-5BF2243A8B11}"/>
            </a:ext>
          </a:extLst>
        </xdr:cNvPr>
        <xdr:cNvSpPr/>
      </xdr:nvSpPr>
      <xdr:spPr>
        <a:xfrm>
          <a:off x="7810500" y="526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43368</xdr:rowOff>
    </xdr:from>
    <xdr:ext cx="599010" cy="259045"/>
    <xdr:sp macro="" textlink="">
      <xdr:nvSpPr>
        <xdr:cNvPr id="322" name="テキスト ボックス 321">
          <a:extLst>
            <a:ext uri="{FF2B5EF4-FFF2-40B4-BE49-F238E27FC236}">
              <a16:creationId xmlns:a16="http://schemas.microsoft.com/office/drawing/2014/main" id="{73A964BE-C1A8-4003-9C11-7E9EB5A94898}"/>
            </a:ext>
          </a:extLst>
        </xdr:cNvPr>
        <xdr:cNvSpPr txBox="1"/>
      </xdr:nvSpPr>
      <xdr:spPr>
        <a:xfrm>
          <a:off x="7561795" y="5358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77111</xdr:rowOff>
    </xdr:from>
    <xdr:to>
      <xdr:col>36</xdr:col>
      <xdr:colOff>165100</xdr:colOff>
      <xdr:row>38</xdr:row>
      <xdr:rowOff>7261</xdr:rowOff>
    </xdr:to>
    <xdr:sp macro="" textlink="">
      <xdr:nvSpPr>
        <xdr:cNvPr id="323" name="楕円 322">
          <a:extLst>
            <a:ext uri="{FF2B5EF4-FFF2-40B4-BE49-F238E27FC236}">
              <a16:creationId xmlns:a16="http://schemas.microsoft.com/office/drawing/2014/main" id="{0AD0DEB6-7FE4-45F5-876E-663C908FB896}"/>
            </a:ext>
          </a:extLst>
        </xdr:cNvPr>
        <xdr:cNvSpPr/>
      </xdr:nvSpPr>
      <xdr:spPr>
        <a:xfrm>
          <a:off x="6921500" y="642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23788</xdr:rowOff>
    </xdr:from>
    <xdr:ext cx="534377" cy="259045"/>
    <xdr:sp macro="" textlink="">
      <xdr:nvSpPr>
        <xdr:cNvPr id="324" name="テキスト ボックス 323">
          <a:extLst>
            <a:ext uri="{FF2B5EF4-FFF2-40B4-BE49-F238E27FC236}">
              <a16:creationId xmlns:a16="http://schemas.microsoft.com/office/drawing/2014/main" id="{A88E98A1-9BE8-4E3B-BA0F-647652DCCE73}"/>
            </a:ext>
          </a:extLst>
        </xdr:cNvPr>
        <xdr:cNvSpPr txBox="1"/>
      </xdr:nvSpPr>
      <xdr:spPr>
        <a:xfrm>
          <a:off x="6705111" y="619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CE5748B3-4A3C-421A-93D3-D9CF1069D1BF}"/>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82A85FE3-2CEC-40E4-980D-18D35F894E63}"/>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AA4CCD61-0493-45BE-ACB6-7D94A6A9B969}"/>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58E7A207-6587-4F76-A5D1-6BEEA8D1D24F}"/>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8745C202-09BE-48C2-8B56-6BA6E894D017}"/>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C7B63F9C-673D-4989-8D65-4D9C9C7FAFDD}"/>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7DD87166-9A23-48AB-A888-8CA6E0F6C0E5}"/>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5E7A4C40-49B3-4430-8294-AA70DD5E777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A1482F66-BF34-413E-93E3-1CFCAD871114}"/>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D816E9DB-3959-4E5D-AE95-F606982729FB}"/>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5A2DDDB5-E030-4669-987C-77C0CF2B670E}"/>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656F9444-16AF-4CEA-933C-E81747933C9B}"/>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11F0BCAA-26ED-4948-B2C6-BC2F5AC978E8}"/>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9CE21BD9-A75D-4250-9593-2913E0A82682}"/>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A8DAA47B-ED64-49A9-BDD8-973FBFF76227}"/>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a:extLst>
            <a:ext uri="{FF2B5EF4-FFF2-40B4-BE49-F238E27FC236}">
              <a16:creationId xmlns:a16="http://schemas.microsoft.com/office/drawing/2014/main" id="{628607EA-9247-4B27-AC60-B118F4EB44FE}"/>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E288B77D-628E-4BA2-9031-545CA3BDBD8A}"/>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2" name="テキスト ボックス 341">
          <a:extLst>
            <a:ext uri="{FF2B5EF4-FFF2-40B4-BE49-F238E27FC236}">
              <a16:creationId xmlns:a16="http://schemas.microsoft.com/office/drawing/2014/main" id="{9A554DB9-D5E9-4C9C-BB1B-F7E7B3862E5B}"/>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E804D8AD-7EEF-46CF-A1C5-BB521AF1C065}"/>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C3441272-AB51-4DB0-A3CF-83CD856F169D}"/>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772F26E2-142B-46EC-A835-70E90E66C91E}"/>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5D6E514E-2734-442A-B8EB-DE3CD1934325}"/>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ADFE2928-8018-48B4-9540-6BB3E858BE19}"/>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24013</xdr:rowOff>
    </xdr:from>
    <xdr:to>
      <xdr:col>54</xdr:col>
      <xdr:colOff>189865</xdr:colOff>
      <xdr:row>57</xdr:row>
      <xdr:rowOff>154353</xdr:rowOff>
    </xdr:to>
    <xdr:cxnSp macro="">
      <xdr:nvCxnSpPr>
        <xdr:cNvPr id="348" name="直線コネクタ 347">
          <a:extLst>
            <a:ext uri="{FF2B5EF4-FFF2-40B4-BE49-F238E27FC236}">
              <a16:creationId xmlns:a16="http://schemas.microsoft.com/office/drawing/2014/main" id="{A86435AE-D877-4BC9-BAED-73CFFA4CD67C}"/>
            </a:ext>
          </a:extLst>
        </xdr:cNvPr>
        <xdr:cNvCxnSpPr/>
      </xdr:nvCxnSpPr>
      <xdr:spPr>
        <a:xfrm flipV="1">
          <a:off x="10475595" y="8767963"/>
          <a:ext cx="1270" cy="115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158180</xdr:rowOff>
    </xdr:from>
    <xdr:ext cx="534377" cy="259045"/>
    <xdr:sp macro="" textlink="">
      <xdr:nvSpPr>
        <xdr:cNvPr id="349" name="普通建設事業費最小値テキスト">
          <a:extLst>
            <a:ext uri="{FF2B5EF4-FFF2-40B4-BE49-F238E27FC236}">
              <a16:creationId xmlns:a16="http://schemas.microsoft.com/office/drawing/2014/main" id="{011AED8A-6713-4513-A05E-585B3D13D25B}"/>
            </a:ext>
          </a:extLst>
        </xdr:cNvPr>
        <xdr:cNvSpPr txBox="1"/>
      </xdr:nvSpPr>
      <xdr:spPr>
        <a:xfrm>
          <a:off x="10528300" y="993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154353</xdr:rowOff>
    </xdr:from>
    <xdr:to>
      <xdr:col>55</xdr:col>
      <xdr:colOff>88900</xdr:colOff>
      <xdr:row>57</xdr:row>
      <xdr:rowOff>154353</xdr:rowOff>
    </xdr:to>
    <xdr:cxnSp macro="">
      <xdr:nvCxnSpPr>
        <xdr:cNvPr id="350" name="直線コネクタ 349">
          <a:extLst>
            <a:ext uri="{FF2B5EF4-FFF2-40B4-BE49-F238E27FC236}">
              <a16:creationId xmlns:a16="http://schemas.microsoft.com/office/drawing/2014/main" id="{FE09EFCB-BE29-4722-B0A1-98AE25E4FE33}"/>
            </a:ext>
          </a:extLst>
        </xdr:cNvPr>
        <xdr:cNvCxnSpPr/>
      </xdr:nvCxnSpPr>
      <xdr:spPr>
        <a:xfrm>
          <a:off x="10388600" y="9927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142140</xdr:rowOff>
    </xdr:from>
    <xdr:ext cx="599010" cy="259045"/>
    <xdr:sp macro="" textlink="">
      <xdr:nvSpPr>
        <xdr:cNvPr id="351" name="普通建設事業費最大値テキスト">
          <a:extLst>
            <a:ext uri="{FF2B5EF4-FFF2-40B4-BE49-F238E27FC236}">
              <a16:creationId xmlns:a16="http://schemas.microsoft.com/office/drawing/2014/main" id="{82E99991-AC88-4FDB-850B-7E415F1C9758}"/>
            </a:ext>
          </a:extLst>
        </xdr:cNvPr>
        <xdr:cNvSpPr txBox="1"/>
      </xdr:nvSpPr>
      <xdr:spPr>
        <a:xfrm>
          <a:off x="10528300" y="8543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24013</xdr:rowOff>
    </xdr:from>
    <xdr:to>
      <xdr:col>55</xdr:col>
      <xdr:colOff>88900</xdr:colOff>
      <xdr:row>51</xdr:row>
      <xdr:rowOff>24013</xdr:rowOff>
    </xdr:to>
    <xdr:cxnSp macro="">
      <xdr:nvCxnSpPr>
        <xdr:cNvPr id="352" name="直線コネクタ 351">
          <a:extLst>
            <a:ext uri="{FF2B5EF4-FFF2-40B4-BE49-F238E27FC236}">
              <a16:creationId xmlns:a16="http://schemas.microsoft.com/office/drawing/2014/main" id="{05CB655F-D8BB-415B-ABB5-53D252850F73}"/>
            </a:ext>
          </a:extLst>
        </xdr:cNvPr>
        <xdr:cNvCxnSpPr/>
      </xdr:nvCxnSpPr>
      <xdr:spPr>
        <a:xfrm>
          <a:off x="10388600" y="876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41387</xdr:rowOff>
    </xdr:from>
    <xdr:to>
      <xdr:col>55</xdr:col>
      <xdr:colOff>0</xdr:colOff>
      <xdr:row>55</xdr:row>
      <xdr:rowOff>170287</xdr:rowOff>
    </xdr:to>
    <xdr:cxnSp macro="">
      <xdr:nvCxnSpPr>
        <xdr:cNvPr id="353" name="直線コネクタ 352">
          <a:extLst>
            <a:ext uri="{FF2B5EF4-FFF2-40B4-BE49-F238E27FC236}">
              <a16:creationId xmlns:a16="http://schemas.microsoft.com/office/drawing/2014/main" id="{C5617707-D427-4EC4-AC35-CE6C3B99DADC}"/>
            </a:ext>
          </a:extLst>
        </xdr:cNvPr>
        <xdr:cNvCxnSpPr/>
      </xdr:nvCxnSpPr>
      <xdr:spPr>
        <a:xfrm flipV="1">
          <a:off x="9639300" y="9299687"/>
          <a:ext cx="838200" cy="30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42021</xdr:rowOff>
    </xdr:from>
    <xdr:ext cx="534377" cy="259045"/>
    <xdr:sp macro="" textlink="">
      <xdr:nvSpPr>
        <xdr:cNvPr id="354" name="普通建設事業費平均値テキスト">
          <a:extLst>
            <a:ext uri="{FF2B5EF4-FFF2-40B4-BE49-F238E27FC236}">
              <a16:creationId xmlns:a16="http://schemas.microsoft.com/office/drawing/2014/main" id="{1F280976-7E5F-4F3E-AFC2-48469D49A087}"/>
            </a:ext>
          </a:extLst>
        </xdr:cNvPr>
        <xdr:cNvSpPr txBox="1"/>
      </xdr:nvSpPr>
      <xdr:spPr>
        <a:xfrm>
          <a:off x="10528300" y="9471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63594</xdr:rowOff>
    </xdr:from>
    <xdr:to>
      <xdr:col>55</xdr:col>
      <xdr:colOff>50800</xdr:colOff>
      <xdr:row>55</xdr:row>
      <xdr:rowOff>165194</xdr:rowOff>
    </xdr:to>
    <xdr:sp macro="" textlink="">
      <xdr:nvSpPr>
        <xdr:cNvPr id="355" name="フローチャート: 判断 354">
          <a:extLst>
            <a:ext uri="{FF2B5EF4-FFF2-40B4-BE49-F238E27FC236}">
              <a16:creationId xmlns:a16="http://schemas.microsoft.com/office/drawing/2014/main" id="{4776AF20-819D-48D0-8440-7771A3E02CEB}"/>
            </a:ext>
          </a:extLst>
        </xdr:cNvPr>
        <xdr:cNvSpPr/>
      </xdr:nvSpPr>
      <xdr:spPr>
        <a:xfrm>
          <a:off x="10426700" y="949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102118</xdr:rowOff>
    </xdr:from>
    <xdr:to>
      <xdr:col>50</xdr:col>
      <xdr:colOff>114300</xdr:colOff>
      <xdr:row>55</xdr:row>
      <xdr:rowOff>170287</xdr:rowOff>
    </xdr:to>
    <xdr:cxnSp macro="">
      <xdr:nvCxnSpPr>
        <xdr:cNvPr id="356" name="直線コネクタ 355">
          <a:extLst>
            <a:ext uri="{FF2B5EF4-FFF2-40B4-BE49-F238E27FC236}">
              <a16:creationId xmlns:a16="http://schemas.microsoft.com/office/drawing/2014/main" id="{3D0914BB-8EF5-4D10-87E2-9400D26706AC}"/>
            </a:ext>
          </a:extLst>
        </xdr:cNvPr>
        <xdr:cNvCxnSpPr/>
      </xdr:nvCxnSpPr>
      <xdr:spPr>
        <a:xfrm>
          <a:off x="8750300" y="9188968"/>
          <a:ext cx="889000" cy="41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132280</xdr:rowOff>
    </xdr:from>
    <xdr:to>
      <xdr:col>50</xdr:col>
      <xdr:colOff>165100</xdr:colOff>
      <xdr:row>56</xdr:row>
      <xdr:rowOff>62430</xdr:rowOff>
    </xdr:to>
    <xdr:sp macro="" textlink="">
      <xdr:nvSpPr>
        <xdr:cNvPr id="357" name="フローチャート: 判断 356">
          <a:extLst>
            <a:ext uri="{FF2B5EF4-FFF2-40B4-BE49-F238E27FC236}">
              <a16:creationId xmlns:a16="http://schemas.microsoft.com/office/drawing/2014/main" id="{938F83EB-3EFC-4FCA-9D87-600E1AE620AC}"/>
            </a:ext>
          </a:extLst>
        </xdr:cNvPr>
        <xdr:cNvSpPr/>
      </xdr:nvSpPr>
      <xdr:spPr>
        <a:xfrm>
          <a:off x="9588500" y="956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53557</xdr:rowOff>
    </xdr:from>
    <xdr:ext cx="534377" cy="259045"/>
    <xdr:sp macro="" textlink="">
      <xdr:nvSpPr>
        <xdr:cNvPr id="358" name="テキスト ボックス 357">
          <a:extLst>
            <a:ext uri="{FF2B5EF4-FFF2-40B4-BE49-F238E27FC236}">
              <a16:creationId xmlns:a16="http://schemas.microsoft.com/office/drawing/2014/main" id="{D203A881-CF9A-4C7E-B908-4D6E6EEDE222}"/>
            </a:ext>
          </a:extLst>
        </xdr:cNvPr>
        <xdr:cNvSpPr txBox="1"/>
      </xdr:nvSpPr>
      <xdr:spPr>
        <a:xfrm>
          <a:off x="9372111" y="96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90215</xdr:rowOff>
    </xdr:from>
    <xdr:to>
      <xdr:col>45</xdr:col>
      <xdr:colOff>177800</xdr:colOff>
      <xdr:row>53</xdr:row>
      <xdr:rowOff>102118</xdr:rowOff>
    </xdr:to>
    <xdr:cxnSp macro="">
      <xdr:nvCxnSpPr>
        <xdr:cNvPr id="359" name="直線コネクタ 358">
          <a:extLst>
            <a:ext uri="{FF2B5EF4-FFF2-40B4-BE49-F238E27FC236}">
              <a16:creationId xmlns:a16="http://schemas.microsoft.com/office/drawing/2014/main" id="{092657F5-6B9A-4A16-920C-18C49B93BD93}"/>
            </a:ext>
          </a:extLst>
        </xdr:cNvPr>
        <xdr:cNvCxnSpPr/>
      </xdr:nvCxnSpPr>
      <xdr:spPr>
        <a:xfrm>
          <a:off x="7861300" y="8834165"/>
          <a:ext cx="889000" cy="35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131793</xdr:rowOff>
    </xdr:from>
    <xdr:to>
      <xdr:col>46</xdr:col>
      <xdr:colOff>38100</xdr:colOff>
      <xdr:row>56</xdr:row>
      <xdr:rowOff>61943</xdr:rowOff>
    </xdr:to>
    <xdr:sp macro="" textlink="">
      <xdr:nvSpPr>
        <xdr:cNvPr id="360" name="フローチャート: 判断 359">
          <a:extLst>
            <a:ext uri="{FF2B5EF4-FFF2-40B4-BE49-F238E27FC236}">
              <a16:creationId xmlns:a16="http://schemas.microsoft.com/office/drawing/2014/main" id="{31AF4611-CA78-43AE-BBD2-27BF66B4E74D}"/>
            </a:ext>
          </a:extLst>
        </xdr:cNvPr>
        <xdr:cNvSpPr/>
      </xdr:nvSpPr>
      <xdr:spPr>
        <a:xfrm>
          <a:off x="8699500" y="9561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53070</xdr:rowOff>
    </xdr:from>
    <xdr:ext cx="534377" cy="259045"/>
    <xdr:sp macro="" textlink="">
      <xdr:nvSpPr>
        <xdr:cNvPr id="361" name="テキスト ボックス 360">
          <a:extLst>
            <a:ext uri="{FF2B5EF4-FFF2-40B4-BE49-F238E27FC236}">
              <a16:creationId xmlns:a16="http://schemas.microsoft.com/office/drawing/2014/main" id="{153A619A-EA17-4BB6-A8E5-22942AFA8B49}"/>
            </a:ext>
          </a:extLst>
        </xdr:cNvPr>
        <xdr:cNvSpPr txBox="1"/>
      </xdr:nvSpPr>
      <xdr:spPr>
        <a:xfrm>
          <a:off x="8483111" y="9654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90215</xdr:rowOff>
    </xdr:from>
    <xdr:to>
      <xdr:col>41</xdr:col>
      <xdr:colOff>50800</xdr:colOff>
      <xdr:row>51</xdr:row>
      <xdr:rowOff>155177</xdr:rowOff>
    </xdr:to>
    <xdr:cxnSp macro="">
      <xdr:nvCxnSpPr>
        <xdr:cNvPr id="362" name="直線コネクタ 361">
          <a:extLst>
            <a:ext uri="{FF2B5EF4-FFF2-40B4-BE49-F238E27FC236}">
              <a16:creationId xmlns:a16="http://schemas.microsoft.com/office/drawing/2014/main" id="{1AD329CF-30D8-446A-A59B-CCFADEDA11A9}"/>
            </a:ext>
          </a:extLst>
        </xdr:cNvPr>
        <xdr:cNvCxnSpPr/>
      </xdr:nvCxnSpPr>
      <xdr:spPr>
        <a:xfrm flipV="1">
          <a:off x="6972300" y="8834165"/>
          <a:ext cx="889000" cy="64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143543</xdr:rowOff>
    </xdr:from>
    <xdr:to>
      <xdr:col>41</xdr:col>
      <xdr:colOff>101600</xdr:colOff>
      <xdr:row>56</xdr:row>
      <xdr:rowOff>73693</xdr:rowOff>
    </xdr:to>
    <xdr:sp macro="" textlink="">
      <xdr:nvSpPr>
        <xdr:cNvPr id="363" name="フローチャート: 判断 362">
          <a:extLst>
            <a:ext uri="{FF2B5EF4-FFF2-40B4-BE49-F238E27FC236}">
              <a16:creationId xmlns:a16="http://schemas.microsoft.com/office/drawing/2014/main" id="{B2CD0838-8A7D-493B-8E07-F0F585E13861}"/>
            </a:ext>
          </a:extLst>
        </xdr:cNvPr>
        <xdr:cNvSpPr/>
      </xdr:nvSpPr>
      <xdr:spPr>
        <a:xfrm>
          <a:off x="7810500" y="957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64820</xdr:rowOff>
    </xdr:from>
    <xdr:ext cx="534377" cy="259045"/>
    <xdr:sp macro="" textlink="">
      <xdr:nvSpPr>
        <xdr:cNvPr id="364" name="テキスト ボックス 363">
          <a:extLst>
            <a:ext uri="{FF2B5EF4-FFF2-40B4-BE49-F238E27FC236}">
              <a16:creationId xmlns:a16="http://schemas.microsoft.com/office/drawing/2014/main" id="{EA72DABA-68A4-45F4-A6D5-9597F5704644}"/>
            </a:ext>
          </a:extLst>
        </xdr:cNvPr>
        <xdr:cNvSpPr txBox="1"/>
      </xdr:nvSpPr>
      <xdr:spPr>
        <a:xfrm>
          <a:off x="7594111" y="966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144785</xdr:rowOff>
    </xdr:from>
    <xdr:to>
      <xdr:col>36</xdr:col>
      <xdr:colOff>165100</xdr:colOff>
      <xdr:row>56</xdr:row>
      <xdr:rowOff>74935</xdr:rowOff>
    </xdr:to>
    <xdr:sp macro="" textlink="">
      <xdr:nvSpPr>
        <xdr:cNvPr id="365" name="フローチャート: 判断 364">
          <a:extLst>
            <a:ext uri="{FF2B5EF4-FFF2-40B4-BE49-F238E27FC236}">
              <a16:creationId xmlns:a16="http://schemas.microsoft.com/office/drawing/2014/main" id="{71064266-1164-4261-9A4D-FB3C63B3275A}"/>
            </a:ext>
          </a:extLst>
        </xdr:cNvPr>
        <xdr:cNvSpPr/>
      </xdr:nvSpPr>
      <xdr:spPr>
        <a:xfrm>
          <a:off x="6921500" y="9574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66062</xdr:rowOff>
    </xdr:from>
    <xdr:ext cx="534377" cy="259045"/>
    <xdr:sp macro="" textlink="">
      <xdr:nvSpPr>
        <xdr:cNvPr id="366" name="テキスト ボックス 365">
          <a:extLst>
            <a:ext uri="{FF2B5EF4-FFF2-40B4-BE49-F238E27FC236}">
              <a16:creationId xmlns:a16="http://schemas.microsoft.com/office/drawing/2014/main" id="{9990C566-591A-4AC1-8EA6-CDB97638A346}"/>
            </a:ext>
          </a:extLst>
        </xdr:cNvPr>
        <xdr:cNvSpPr txBox="1"/>
      </xdr:nvSpPr>
      <xdr:spPr>
        <a:xfrm>
          <a:off x="6705111" y="966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451F95BE-4D0E-448A-AF3B-D433FC65D227}"/>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85A9CF86-6B64-49E9-B571-725299F4164F}"/>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C63EB91-E4D4-4A6C-9BA1-6EDF5D0103C4}"/>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EF1D195F-3FE6-4AE0-B002-CC81E05F2305}"/>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66DBDDAD-E3D8-4D20-9B68-768657246231}"/>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162037</xdr:rowOff>
    </xdr:from>
    <xdr:to>
      <xdr:col>55</xdr:col>
      <xdr:colOff>50800</xdr:colOff>
      <xdr:row>54</xdr:row>
      <xdr:rowOff>92187</xdr:rowOff>
    </xdr:to>
    <xdr:sp macro="" textlink="">
      <xdr:nvSpPr>
        <xdr:cNvPr id="372" name="楕円 371">
          <a:extLst>
            <a:ext uri="{FF2B5EF4-FFF2-40B4-BE49-F238E27FC236}">
              <a16:creationId xmlns:a16="http://schemas.microsoft.com/office/drawing/2014/main" id="{0435E4FF-D045-4C3B-B510-6950420391CF}"/>
            </a:ext>
          </a:extLst>
        </xdr:cNvPr>
        <xdr:cNvSpPr/>
      </xdr:nvSpPr>
      <xdr:spPr>
        <a:xfrm>
          <a:off x="10426700" y="924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13464</xdr:rowOff>
    </xdr:from>
    <xdr:ext cx="599010" cy="259045"/>
    <xdr:sp macro="" textlink="">
      <xdr:nvSpPr>
        <xdr:cNvPr id="373" name="普通建設事業費該当値テキスト">
          <a:extLst>
            <a:ext uri="{FF2B5EF4-FFF2-40B4-BE49-F238E27FC236}">
              <a16:creationId xmlns:a16="http://schemas.microsoft.com/office/drawing/2014/main" id="{3036FB66-10D5-4582-9399-0CBE66F54E4A}"/>
            </a:ext>
          </a:extLst>
        </xdr:cNvPr>
        <xdr:cNvSpPr txBox="1"/>
      </xdr:nvSpPr>
      <xdr:spPr>
        <a:xfrm>
          <a:off x="10528300" y="910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119487</xdr:rowOff>
    </xdr:from>
    <xdr:to>
      <xdr:col>50</xdr:col>
      <xdr:colOff>165100</xdr:colOff>
      <xdr:row>56</xdr:row>
      <xdr:rowOff>49637</xdr:rowOff>
    </xdr:to>
    <xdr:sp macro="" textlink="">
      <xdr:nvSpPr>
        <xdr:cNvPr id="374" name="楕円 373">
          <a:extLst>
            <a:ext uri="{FF2B5EF4-FFF2-40B4-BE49-F238E27FC236}">
              <a16:creationId xmlns:a16="http://schemas.microsoft.com/office/drawing/2014/main" id="{032464C0-1317-48E7-BE7F-46F2ADDA7AC5}"/>
            </a:ext>
          </a:extLst>
        </xdr:cNvPr>
        <xdr:cNvSpPr/>
      </xdr:nvSpPr>
      <xdr:spPr>
        <a:xfrm>
          <a:off x="9588500" y="954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66164</xdr:rowOff>
    </xdr:from>
    <xdr:ext cx="534377" cy="259045"/>
    <xdr:sp macro="" textlink="">
      <xdr:nvSpPr>
        <xdr:cNvPr id="375" name="テキスト ボックス 374">
          <a:extLst>
            <a:ext uri="{FF2B5EF4-FFF2-40B4-BE49-F238E27FC236}">
              <a16:creationId xmlns:a16="http://schemas.microsoft.com/office/drawing/2014/main" id="{B6CF239F-29EF-4C69-83DE-3026D760F3DE}"/>
            </a:ext>
          </a:extLst>
        </xdr:cNvPr>
        <xdr:cNvSpPr txBox="1"/>
      </xdr:nvSpPr>
      <xdr:spPr>
        <a:xfrm>
          <a:off x="9372111" y="932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51318</xdr:rowOff>
    </xdr:from>
    <xdr:to>
      <xdr:col>46</xdr:col>
      <xdr:colOff>38100</xdr:colOff>
      <xdr:row>53</xdr:row>
      <xdr:rowOff>152918</xdr:rowOff>
    </xdr:to>
    <xdr:sp macro="" textlink="">
      <xdr:nvSpPr>
        <xdr:cNvPr id="376" name="楕円 375">
          <a:extLst>
            <a:ext uri="{FF2B5EF4-FFF2-40B4-BE49-F238E27FC236}">
              <a16:creationId xmlns:a16="http://schemas.microsoft.com/office/drawing/2014/main" id="{D7863EDE-E516-4295-8C99-55276E758993}"/>
            </a:ext>
          </a:extLst>
        </xdr:cNvPr>
        <xdr:cNvSpPr/>
      </xdr:nvSpPr>
      <xdr:spPr>
        <a:xfrm>
          <a:off x="8699500" y="913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51</xdr:row>
      <xdr:rowOff>169445</xdr:rowOff>
    </xdr:from>
    <xdr:ext cx="599010" cy="259045"/>
    <xdr:sp macro="" textlink="">
      <xdr:nvSpPr>
        <xdr:cNvPr id="377" name="テキスト ボックス 376">
          <a:extLst>
            <a:ext uri="{FF2B5EF4-FFF2-40B4-BE49-F238E27FC236}">
              <a16:creationId xmlns:a16="http://schemas.microsoft.com/office/drawing/2014/main" id="{1B2997EA-2E6A-46B3-AA9B-ADFDDC62CFFD}"/>
            </a:ext>
          </a:extLst>
        </xdr:cNvPr>
        <xdr:cNvSpPr txBox="1"/>
      </xdr:nvSpPr>
      <xdr:spPr>
        <a:xfrm>
          <a:off x="8450795" y="8913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39415</xdr:rowOff>
    </xdr:from>
    <xdr:to>
      <xdr:col>41</xdr:col>
      <xdr:colOff>101600</xdr:colOff>
      <xdr:row>51</xdr:row>
      <xdr:rowOff>141015</xdr:rowOff>
    </xdr:to>
    <xdr:sp macro="" textlink="">
      <xdr:nvSpPr>
        <xdr:cNvPr id="378" name="楕円 377">
          <a:extLst>
            <a:ext uri="{FF2B5EF4-FFF2-40B4-BE49-F238E27FC236}">
              <a16:creationId xmlns:a16="http://schemas.microsoft.com/office/drawing/2014/main" id="{73125504-F618-418D-8408-DEA2146F7E96}"/>
            </a:ext>
          </a:extLst>
        </xdr:cNvPr>
        <xdr:cNvSpPr/>
      </xdr:nvSpPr>
      <xdr:spPr>
        <a:xfrm>
          <a:off x="7810500" y="878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49</xdr:row>
      <xdr:rowOff>157542</xdr:rowOff>
    </xdr:from>
    <xdr:ext cx="599010" cy="259045"/>
    <xdr:sp macro="" textlink="">
      <xdr:nvSpPr>
        <xdr:cNvPr id="379" name="テキスト ボックス 378">
          <a:extLst>
            <a:ext uri="{FF2B5EF4-FFF2-40B4-BE49-F238E27FC236}">
              <a16:creationId xmlns:a16="http://schemas.microsoft.com/office/drawing/2014/main" id="{3A18FCE9-9209-47FD-B289-A9F801C2AAA3}"/>
            </a:ext>
          </a:extLst>
        </xdr:cNvPr>
        <xdr:cNvSpPr txBox="1"/>
      </xdr:nvSpPr>
      <xdr:spPr>
        <a:xfrm>
          <a:off x="7561795" y="8558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104377</xdr:rowOff>
    </xdr:from>
    <xdr:to>
      <xdr:col>36</xdr:col>
      <xdr:colOff>165100</xdr:colOff>
      <xdr:row>52</xdr:row>
      <xdr:rowOff>34527</xdr:rowOff>
    </xdr:to>
    <xdr:sp macro="" textlink="">
      <xdr:nvSpPr>
        <xdr:cNvPr id="380" name="楕円 379">
          <a:extLst>
            <a:ext uri="{FF2B5EF4-FFF2-40B4-BE49-F238E27FC236}">
              <a16:creationId xmlns:a16="http://schemas.microsoft.com/office/drawing/2014/main" id="{28FC67BA-C62E-49B9-B693-1914A6C4CA1C}"/>
            </a:ext>
          </a:extLst>
        </xdr:cNvPr>
        <xdr:cNvSpPr/>
      </xdr:nvSpPr>
      <xdr:spPr>
        <a:xfrm>
          <a:off x="6921500" y="884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50</xdr:row>
      <xdr:rowOff>51054</xdr:rowOff>
    </xdr:from>
    <xdr:ext cx="599010" cy="259045"/>
    <xdr:sp macro="" textlink="">
      <xdr:nvSpPr>
        <xdr:cNvPr id="381" name="テキスト ボックス 380">
          <a:extLst>
            <a:ext uri="{FF2B5EF4-FFF2-40B4-BE49-F238E27FC236}">
              <a16:creationId xmlns:a16="http://schemas.microsoft.com/office/drawing/2014/main" id="{A60AC4C2-C45C-428E-A831-CF73C340D0DE}"/>
            </a:ext>
          </a:extLst>
        </xdr:cNvPr>
        <xdr:cNvSpPr txBox="1"/>
      </xdr:nvSpPr>
      <xdr:spPr>
        <a:xfrm>
          <a:off x="6672795" y="8623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77A97C81-02A8-4DE6-95BD-B5CE4413AE5C}"/>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1293CB99-3BDC-47C1-AE03-2302455ECC4D}"/>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69348CD1-AEB6-4D86-82CF-3FAC22904547}"/>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924A78EF-1824-49B9-81C6-B6667E8F6ECA}"/>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6397F601-2F11-43D3-A204-7AD670EF84BC}"/>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186BB050-A5FB-4723-BB88-706227B52A09}"/>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7C41B2A4-312B-4DC3-B275-CE635E7D2A5E}"/>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7F6DB7D2-26C0-4530-B10C-5CCCBE63CCFE}"/>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F14927AE-6AC9-4C7A-8397-1AEA8C53A4D2}"/>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7BB90648-CF60-4A7B-B6E4-EAF3F792852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2" name="直線コネクタ 391">
          <a:extLst>
            <a:ext uri="{FF2B5EF4-FFF2-40B4-BE49-F238E27FC236}">
              <a16:creationId xmlns:a16="http://schemas.microsoft.com/office/drawing/2014/main" id="{0B74C541-CDD3-47D6-8BCC-1098DACD6911}"/>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3" name="テキスト ボックス 392">
          <a:extLst>
            <a:ext uri="{FF2B5EF4-FFF2-40B4-BE49-F238E27FC236}">
              <a16:creationId xmlns:a16="http://schemas.microsoft.com/office/drawing/2014/main" id="{2FA18583-C4B2-47D1-B4F6-7A6C0EAF104A}"/>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4" name="直線コネクタ 393">
          <a:extLst>
            <a:ext uri="{FF2B5EF4-FFF2-40B4-BE49-F238E27FC236}">
              <a16:creationId xmlns:a16="http://schemas.microsoft.com/office/drawing/2014/main" id="{31BA4119-D156-4620-B7B0-61D60CD29AB1}"/>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5" name="テキスト ボックス 394">
          <a:extLst>
            <a:ext uri="{FF2B5EF4-FFF2-40B4-BE49-F238E27FC236}">
              <a16:creationId xmlns:a16="http://schemas.microsoft.com/office/drawing/2014/main" id="{7C090663-E80F-49B8-97FA-7D70436537AC}"/>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6" name="直線コネクタ 395">
          <a:extLst>
            <a:ext uri="{FF2B5EF4-FFF2-40B4-BE49-F238E27FC236}">
              <a16:creationId xmlns:a16="http://schemas.microsoft.com/office/drawing/2014/main" id="{001457E7-B507-473F-8B82-D0241C6519D7}"/>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7" name="テキスト ボックス 396">
          <a:extLst>
            <a:ext uri="{FF2B5EF4-FFF2-40B4-BE49-F238E27FC236}">
              <a16:creationId xmlns:a16="http://schemas.microsoft.com/office/drawing/2014/main" id="{F9DCA1F2-9E74-47D3-ACE7-262AE926E3E1}"/>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8" name="直線コネクタ 397">
          <a:extLst>
            <a:ext uri="{FF2B5EF4-FFF2-40B4-BE49-F238E27FC236}">
              <a16:creationId xmlns:a16="http://schemas.microsoft.com/office/drawing/2014/main" id="{4B23BE69-AFDE-4E66-91F4-147DA347C066}"/>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9" name="テキスト ボックス 398">
          <a:extLst>
            <a:ext uri="{FF2B5EF4-FFF2-40B4-BE49-F238E27FC236}">
              <a16:creationId xmlns:a16="http://schemas.microsoft.com/office/drawing/2014/main" id="{4138A31E-E180-4EF4-BC2C-0B9B4FAE313F}"/>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0" name="直線コネクタ 399">
          <a:extLst>
            <a:ext uri="{FF2B5EF4-FFF2-40B4-BE49-F238E27FC236}">
              <a16:creationId xmlns:a16="http://schemas.microsoft.com/office/drawing/2014/main" id="{BDE74830-FD77-451D-8598-8FFD90626507}"/>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1" name="テキスト ボックス 400">
          <a:extLst>
            <a:ext uri="{FF2B5EF4-FFF2-40B4-BE49-F238E27FC236}">
              <a16:creationId xmlns:a16="http://schemas.microsoft.com/office/drawing/2014/main" id="{C2C77AA2-67F2-4754-9A22-1F2C62D6A6AA}"/>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2" name="直線コネクタ 401">
          <a:extLst>
            <a:ext uri="{FF2B5EF4-FFF2-40B4-BE49-F238E27FC236}">
              <a16:creationId xmlns:a16="http://schemas.microsoft.com/office/drawing/2014/main" id="{F30A5398-1C5F-4AD4-B611-443A9D61C77A}"/>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3" name="テキスト ボックス 402">
          <a:extLst>
            <a:ext uri="{FF2B5EF4-FFF2-40B4-BE49-F238E27FC236}">
              <a16:creationId xmlns:a16="http://schemas.microsoft.com/office/drawing/2014/main" id="{C3B03EFD-991B-498E-8846-3E468833A497}"/>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A2F315B4-EBA4-4A84-AB70-38EC2D38119E}"/>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D0DEC4A7-0EFD-4CD7-8B84-9D96E1ACCBDD}"/>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6477CA00-5B68-4901-8F0B-7D9C018DE6BE}"/>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26364</xdr:rowOff>
    </xdr:from>
    <xdr:to>
      <xdr:col>54</xdr:col>
      <xdr:colOff>189865</xdr:colOff>
      <xdr:row>79</xdr:row>
      <xdr:rowOff>96903</xdr:rowOff>
    </xdr:to>
    <xdr:cxnSp macro="">
      <xdr:nvCxnSpPr>
        <xdr:cNvPr id="407" name="直線コネクタ 406">
          <a:extLst>
            <a:ext uri="{FF2B5EF4-FFF2-40B4-BE49-F238E27FC236}">
              <a16:creationId xmlns:a16="http://schemas.microsoft.com/office/drawing/2014/main" id="{EFDDC417-3C16-42E0-946F-3F1DB5D921A1}"/>
            </a:ext>
          </a:extLst>
        </xdr:cNvPr>
        <xdr:cNvCxnSpPr/>
      </xdr:nvCxnSpPr>
      <xdr:spPr>
        <a:xfrm flipV="1">
          <a:off x="10475595" y="12370764"/>
          <a:ext cx="1270" cy="1270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100730</xdr:rowOff>
    </xdr:from>
    <xdr:ext cx="378565" cy="259045"/>
    <xdr:sp macro="" textlink="">
      <xdr:nvSpPr>
        <xdr:cNvPr id="408" name="普通建設事業費 （ うち新規整備　）最小値テキスト">
          <a:extLst>
            <a:ext uri="{FF2B5EF4-FFF2-40B4-BE49-F238E27FC236}">
              <a16:creationId xmlns:a16="http://schemas.microsoft.com/office/drawing/2014/main" id="{382A6684-7373-4669-A509-B559544FE36C}"/>
            </a:ext>
          </a:extLst>
        </xdr:cNvPr>
        <xdr:cNvSpPr txBox="1"/>
      </xdr:nvSpPr>
      <xdr:spPr>
        <a:xfrm>
          <a:off x="10528300" y="13645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96903</xdr:rowOff>
    </xdr:from>
    <xdr:to>
      <xdr:col>55</xdr:col>
      <xdr:colOff>88900</xdr:colOff>
      <xdr:row>79</xdr:row>
      <xdr:rowOff>96903</xdr:rowOff>
    </xdr:to>
    <xdr:cxnSp macro="">
      <xdr:nvCxnSpPr>
        <xdr:cNvPr id="409" name="直線コネクタ 408">
          <a:extLst>
            <a:ext uri="{FF2B5EF4-FFF2-40B4-BE49-F238E27FC236}">
              <a16:creationId xmlns:a16="http://schemas.microsoft.com/office/drawing/2014/main" id="{24A8CF3B-15A9-4AD9-A96A-7DCB3D58D987}"/>
            </a:ext>
          </a:extLst>
        </xdr:cNvPr>
        <xdr:cNvCxnSpPr/>
      </xdr:nvCxnSpPr>
      <xdr:spPr>
        <a:xfrm>
          <a:off x="10388600" y="13641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144491</xdr:rowOff>
    </xdr:from>
    <xdr:ext cx="534377" cy="259045"/>
    <xdr:sp macro="" textlink="">
      <xdr:nvSpPr>
        <xdr:cNvPr id="410" name="普通建設事業費 （ うち新規整備　）最大値テキスト">
          <a:extLst>
            <a:ext uri="{FF2B5EF4-FFF2-40B4-BE49-F238E27FC236}">
              <a16:creationId xmlns:a16="http://schemas.microsoft.com/office/drawing/2014/main" id="{31E08965-7D36-4B81-92C3-AA8793B16812}"/>
            </a:ext>
          </a:extLst>
        </xdr:cNvPr>
        <xdr:cNvSpPr txBox="1"/>
      </xdr:nvSpPr>
      <xdr:spPr>
        <a:xfrm>
          <a:off x="10528300" y="1214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26364</xdr:rowOff>
    </xdr:from>
    <xdr:to>
      <xdr:col>55</xdr:col>
      <xdr:colOff>88900</xdr:colOff>
      <xdr:row>72</xdr:row>
      <xdr:rowOff>26364</xdr:rowOff>
    </xdr:to>
    <xdr:cxnSp macro="">
      <xdr:nvCxnSpPr>
        <xdr:cNvPr id="411" name="直線コネクタ 410">
          <a:extLst>
            <a:ext uri="{FF2B5EF4-FFF2-40B4-BE49-F238E27FC236}">
              <a16:creationId xmlns:a16="http://schemas.microsoft.com/office/drawing/2014/main" id="{88BA974B-0137-4892-A881-5AB26223ACA3}"/>
            </a:ext>
          </a:extLst>
        </xdr:cNvPr>
        <xdr:cNvCxnSpPr/>
      </xdr:nvCxnSpPr>
      <xdr:spPr>
        <a:xfrm>
          <a:off x="10388600" y="12370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66205</xdr:rowOff>
    </xdr:from>
    <xdr:to>
      <xdr:col>55</xdr:col>
      <xdr:colOff>0</xdr:colOff>
      <xdr:row>78</xdr:row>
      <xdr:rowOff>155277</xdr:rowOff>
    </xdr:to>
    <xdr:cxnSp macro="">
      <xdr:nvCxnSpPr>
        <xdr:cNvPr id="412" name="直線コネクタ 411">
          <a:extLst>
            <a:ext uri="{FF2B5EF4-FFF2-40B4-BE49-F238E27FC236}">
              <a16:creationId xmlns:a16="http://schemas.microsoft.com/office/drawing/2014/main" id="{C1FBF8A6-7EAB-4106-9513-3ADE9B663A76}"/>
            </a:ext>
          </a:extLst>
        </xdr:cNvPr>
        <xdr:cNvCxnSpPr/>
      </xdr:nvCxnSpPr>
      <xdr:spPr>
        <a:xfrm>
          <a:off x="9639300" y="13439305"/>
          <a:ext cx="838200" cy="89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160224</xdr:rowOff>
    </xdr:from>
    <xdr:ext cx="534377" cy="259045"/>
    <xdr:sp macro="" textlink="">
      <xdr:nvSpPr>
        <xdr:cNvPr id="413" name="普通建設事業費 （ うち新規整備　）平均値テキスト">
          <a:extLst>
            <a:ext uri="{FF2B5EF4-FFF2-40B4-BE49-F238E27FC236}">
              <a16:creationId xmlns:a16="http://schemas.microsoft.com/office/drawing/2014/main" id="{49284723-486A-487C-83FD-0C3F82886C6B}"/>
            </a:ext>
          </a:extLst>
        </xdr:cNvPr>
        <xdr:cNvSpPr txBox="1"/>
      </xdr:nvSpPr>
      <xdr:spPr>
        <a:xfrm>
          <a:off x="10528300" y="13190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137347</xdr:rowOff>
    </xdr:from>
    <xdr:to>
      <xdr:col>55</xdr:col>
      <xdr:colOff>50800</xdr:colOff>
      <xdr:row>78</xdr:row>
      <xdr:rowOff>67497</xdr:rowOff>
    </xdr:to>
    <xdr:sp macro="" textlink="">
      <xdr:nvSpPr>
        <xdr:cNvPr id="414" name="フローチャート: 判断 413">
          <a:extLst>
            <a:ext uri="{FF2B5EF4-FFF2-40B4-BE49-F238E27FC236}">
              <a16:creationId xmlns:a16="http://schemas.microsoft.com/office/drawing/2014/main" id="{B53ECA9E-ED65-45B1-A7A9-B2512752A940}"/>
            </a:ext>
          </a:extLst>
        </xdr:cNvPr>
        <xdr:cNvSpPr/>
      </xdr:nvSpPr>
      <xdr:spPr>
        <a:xfrm>
          <a:off x="10426700" y="1333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52310</xdr:rowOff>
    </xdr:from>
    <xdr:to>
      <xdr:col>50</xdr:col>
      <xdr:colOff>114300</xdr:colOff>
      <xdr:row>78</xdr:row>
      <xdr:rowOff>66205</xdr:rowOff>
    </xdr:to>
    <xdr:cxnSp macro="">
      <xdr:nvCxnSpPr>
        <xdr:cNvPr id="415" name="直線コネクタ 414">
          <a:extLst>
            <a:ext uri="{FF2B5EF4-FFF2-40B4-BE49-F238E27FC236}">
              <a16:creationId xmlns:a16="http://schemas.microsoft.com/office/drawing/2014/main" id="{AAE45963-515B-48DF-A90B-874C95829BEA}"/>
            </a:ext>
          </a:extLst>
        </xdr:cNvPr>
        <xdr:cNvCxnSpPr/>
      </xdr:nvCxnSpPr>
      <xdr:spPr>
        <a:xfrm>
          <a:off x="8750300" y="13253960"/>
          <a:ext cx="889000" cy="18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119255</xdr:rowOff>
    </xdr:from>
    <xdr:to>
      <xdr:col>50</xdr:col>
      <xdr:colOff>165100</xdr:colOff>
      <xdr:row>78</xdr:row>
      <xdr:rowOff>49405</xdr:rowOff>
    </xdr:to>
    <xdr:sp macro="" textlink="">
      <xdr:nvSpPr>
        <xdr:cNvPr id="416" name="フローチャート: 判断 415">
          <a:extLst>
            <a:ext uri="{FF2B5EF4-FFF2-40B4-BE49-F238E27FC236}">
              <a16:creationId xmlns:a16="http://schemas.microsoft.com/office/drawing/2014/main" id="{C8CD486D-0AA1-4B38-82DD-B46092E25936}"/>
            </a:ext>
          </a:extLst>
        </xdr:cNvPr>
        <xdr:cNvSpPr/>
      </xdr:nvSpPr>
      <xdr:spPr>
        <a:xfrm>
          <a:off x="9588500" y="1332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65932</xdr:rowOff>
    </xdr:from>
    <xdr:ext cx="534377" cy="259045"/>
    <xdr:sp macro="" textlink="">
      <xdr:nvSpPr>
        <xdr:cNvPr id="417" name="テキスト ボックス 416">
          <a:extLst>
            <a:ext uri="{FF2B5EF4-FFF2-40B4-BE49-F238E27FC236}">
              <a16:creationId xmlns:a16="http://schemas.microsoft.com/office/drawing/2014/main" id="{765C5858-856D-49E2-A163-053AE2D26FCA}"/>
            </a:ext>
          </a:extLst>
        </xdr:cNvPr>
        <xdr:cNvSpPr txBox="1"/>
      </xdr:nvSpPr>
      <xdr:spPr>
        <a:xfrm>
          <a:off x="9372111" y="1309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126784</xdr:rowOff>
    </xdr:from>
    <xdr:to>
      <xdr:col>45</xdr:col>
      <xdr:colOff>177800</xdr:colOff>
      <xdr:row>77</xdr:row>
      <xdr:rowOff>52310</xdr:rowOff>
    </xdr:to>
    <xdr:cxnSp macro="">
      <xdr:nvCxnSpPr>
        <xdr:cNvPr id="418" name="直線コネクタ 417">
          <a:extLst>
            <a:ext uri="{FF2B5EF4-FFF2-40B4-BE49-F238E27FC236}">
              <a16:creationId xmlns:a16="http://schemas.microsoft.com/office/drawing/2014/main" id="{6276E484-EA98-46FB-8A34-CCF165D96C15}"/>
            </a:ext>
          </a:extLst>
        </xdr:cNvPr>
        <xdr:cNvCxnSpPr/>
      </xdr:nvCxnSpPr>
      <xdr:spPr>
        <a:xfrm>
          <a:off x="7861300" y="12471184"/>
          <a:ext cx="889000" cy="78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120267</xdr:rowOff>
    </xdr:from>
    <xdr:to>
      <xdr:col>46</xdr:col>
      <xdr:colOff>38100</xdr:colOff>
      <xdr:row>78</xdr:row>
      <xdr:rowOff>50417</xdr:rowOff>
    </xdr:to>
    <xdr:sp macro="" textlink="">
      <xdr:nvSpPr>
        <xdr:cNvPr id="419" name="フローチャート: 判断 418">
          <a:extLst>
            <a:ext uri="{FF2B5EF4-FFF2-40B4-BE49-F238E27FC236}">
              <a16:creationId xmlns:a16="http://schemas.microsoft.com/office/drawing/2014/main" id="{1EA1FD91-7036-4DC4-B64E-2FB6CA176933}"/>
            </a:ext>
          </a:extLst>
        </xdr:cNvPr>
        <xdr:cNvSpPr/>
      </xdr:nvSpPr>
      <xdr:spPr>
        <a:xfrm>
          <a:off x="8699500" y="1332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41544</xdr:rowOff>
    </xdr:from>
    <xdr:ext cx="534377" cy="259045"/>
    <xdr:sp macro="" textlink="">
      <xdr:nvSpPr>
        <xdr:cNvPr id="420" name="テキスト ボックス 419">
          <a:extLst>
            <a:ext uri="{FF2B5EF4-FFF2-40B4-BE49-F238E27FC236}">
              <a16:creationId xmlns:a16="http://schemas.microsoft.com/office/drawing/2014/main" id="{26513C06-338A-49DC-885D-36C9C26ED146}"/>
            </a:ext>
          </a:extLst>
        </xdr:cNvPr>
        <xdr:cNvSpPr txBox="1"/>
      </xdr:nvSpPr>
      <xdr:spPr>
        <a:xfrm>
          <a:off x="8483111" y="13414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82860</xdr:rowOff>
    </xdr:from>
    <xdr:to>
      <xdr:col>41</xdr:col>
      <xdr:colOff>50800</xdr:colOff>
      <xdr:row>72</xdr:row>
      <xdr:rowOff>126784</xdr:rowOff>
    </xdr:to>
    <xdr:cxnSp macro="">
      <xdr:nvCxnSpPr>
        <xdr:cNvPr id="421" name="直線コネクタ 420">
          <a:extLst>
            <a:ext uri="{FF2B5EF4-FFF2-40B4-BE49-F238E27FC236}">
              <a16:creationId xmlns:a16="http://schemas.microsoft.com/office/drawing/2014/main" id="{158F3EF7-5573-4A82-9D94-55771B69CD2E}"/>
            </a:ext>
          </a:extLst>
        </xdr:cNvPr>
        <xdr:cNvCxnSpPr/>
      </xdr:nvCxnSpPr>
      <xdr:spPr>
        <a:xfrm>
          <a:off x="6972300" y="12084360"/>
          <a:ext cx="889000" cy="386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96264</xdr:rowOff>
    </xdr:from>
    <xdr:to>
      <xdr:col>41</xdr:col>
      <xdr:colOff>101600</xdr:colOff>
      <xdr:row>78</xdr:row>
      <xdr:rowOff>26414</xdr:rowOff>
    </xdr:to>
    <xdr:sp macro="" textlink="">
      <xdr:nvSpPr>
        <xdr:cNvPr id="422" name="フローチャート: 判断 421">
          <a:extLst>
            <a:ext uri="{FF2B5EF4-FFF2-40B4-BE49-F238E27FC236}">
              <a16:creationId xmlns:a16="http://schemas.microsoft.com/office/drawing/2014/main" id="{D17F7EFE-955D-40B7-9D18-65CA94DACE16}"/>
            </a:ext>
          </a:extLst>
        </xdr:cNvPr>
        <xdr:cNvSpPr/>
      </xdr:nvSpPr>
      <xdr:spPr>
        <a:xfrm>
          <a:off x="7810500" y="1329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17541</xdr:rowOff>
    </xdr:from>
    <xdr:ext cx="534377" cy="259045"/>
    <xdr:sp macro="" textlink="">
      <xdr:nvSpPr>
        <xdr:cNvPr id="423" name="テキスト ボックス 422">
          <a:extLst>
            <a:ext uri="{FF2B5EF4-FFF2-40B4-BE49-F238E27FC236}">
              <a16:creationId xmlns:a16="http://schemas.microsoft.com/office/drawing/2014/main" id="{A0CD844A-7985-4FC8-9C40-E04CBAE1F28A}"/>
            </a:ext>
          </a:extLst>
        </xdr:cNvPr>
        <xdr:cNvSpPr txBox="1"/>
      </xdr:nvSpPr>
      <xdr:spPr>
        <a:xfrm>
          <a:off x="7594111" y="1339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115058</xdr:rowOff>
    </xdr:from>
    <xdr:to>
      <xdr:col>36</xdr:col>
      <xdr:colOff>165100</xdr:colOff>
      <xdr:row>78</xdr:row>
      <xdr:rowOff>45208</xdr:rowOff>
    </xdr:to>
    <xdr:sp macro="" textlink="">
      <xdr:nvSpPr>
        <xdr:cNvPr id="424" name="フローチャート: 判断 423">
          <a:extLst>
            <a:ext uri="{FF2B5EF4-FFF2-40B4-BE49-F238E27FC236}">
              <a16:creationId xmlns:a16="http://schemas.microsoft.com/office/drawing/2014/main" id="{B7130B13-147E-4E70-B736-ECE29D2EC087}"/>
            </a:ext>
          </a:extLst>
        </xdr:cNvPr>
        <xdr:cNvSpPr/>
      </xdr:nvSpPr>
      <xdr:spPr>
        <a:xfrm>
          <a:off x="6921500" y="1331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36335</xdr:rowOff>
    </xdr:from>
    <xdr:ext cx="534377" cy="259045"/>
    <xdr:sp macro="" textlink="">
      <xdr:nvSpPr>
        <xdr:cNvPr id="425" name="テキスト ボックス 424">
          <a:extLst>
            <a:ext uri="{FF2B5EF4-FFF2-40B4-BE49-F238E27FC236}">
              <a16:creationId xmlns:a16="http://schemas.microsoft.com/office/drawing/2014/main" id="{4C5E2064-86AD-4397-AC6B-A7A7F5E4AAB9}"/>
            </a:ext>
          </a:extLst>
        </xdr:cNvPr>
        <xdr:cNvSpPr txBox="1"/>
      </xdr:nvSpPr>
      <xdr:spPr>
        <a:xfrm>
          <a:off x="6705111" y="1340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21836C0B-595A-4F7E-BEFE-5DD02EBE9CB1}"/>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98C88FA8-FE55-496D-825C-72BC29FBC173}"/>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6CC5EF6D-F7E5-4DA4-B06D-C063B4736D6D}"/>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59D3981E-910E-43FD-87E8-0E93B1B77AA4}"/>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A8AA608C-9EDC-45F2-B289-3E386CD425EB}"/>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104477</xdr:rowOff>
    </xdr:from>
    <xdr:to>
      <xdr:col>55</xdr:col>
      <xdr:colOff>50800</xdr:colOff>
      <xdr:row>79</xdr:row>
      <xdr:rowOff>34627</xdr:rowOff>
    </xdr:to>
    <xdr:sp macro="" textlink="">
      <xdr:nvSpPr>
        <xdr:cNvPr id="431" name="楕円 430">
          <a:extLst>
            <a:ext uri="{FF2B5EF4-FFF2-40B4-BE49-F238E27FC236}">
              <a16:creationId xmlns:a16="http://schemas.microsoft.com/office/drawing/2014/main" id="{3B5FD616-2BB2-429C-8C2E-2FD3397E2105}"/>
            </a:ext>
          </a:extLst>
        </xdr:cNvPr>
        <xdr:cNvSpPr/>
      </xdr:nvSpPr>
      <xdr:spPr>
        <a:xfrm>
          <a:off x="10426700" y="1347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19404</xdr:rowOff>
    </xdr:from>
    <xdr:ext cx="469744" cy="259045"/>
    <xdr:sp macro="" textlink="">
      <xdr:nvSpPr>
        <xdr:cNvPr id="432" name="普通建設事業費 （ うち新規整備　）該当値テキスト">
          <a:extLst>
            <a:ext uri="{FF2B5EF4-FFF2-40B4-BE49-F238E27FC236}">
              <a16:creationId xmlns:a16="http://schemas.microsoft.com/office/drawing/2014/main" id="{E01C3ED7-51BE-461E-974D-3026914F9D2D}"/>
            </a:ext>
          </a:extLst>
        </xdr:cNvPr>
        <xdr:cNvSpPr txBox="1"/>
      </xdr:nvSpPr>
      <xdr:spPr>
        <a:xfrm>
          <a:off x="10528300" y="13392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15405</xdr:rowOff>
    </xdr:from>
    <xdr:to>
      <xdr:col>50</xdr:col>
      <xdr:colOff>165100</xdr:colOff>
      <xdr:row>78</xdr:row>
      <xdr:rowOff>117005</xdr:rowOff>
    </xdr:to>
    <xdr:sp macro="" textlink="">
      <xdr:nvSpPr>
        <xdr:cNvPr id="433" name="楕円 432">
          <a:extLst>
            <a:ext uri="{FF2B5EF4-FFF2-40B4-BE49-F238E27FC236}">
              <a16:creationId xmlns:a16="http://schemas.microsoft.com/office/drawing/2014/main" id="{7809524A-D4CB-43B0-A938-B315326CA191}"/>
            </a:ext>
          </a:extLst>
        </xdr:cNvPr>
        <xdr:cNvSpPr/>
      </xdr:nvSpPr>
      <xdr:spPr>
        <a:xfrm>
          <a:off x="9588500" y="1338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108132</xdr:rowOff>
    </xdr:from>
    <xdr:ext cx="534377" cy="259045"/>
    <xdr:sp macro="" textlink="">
      <xdr:nvSpPr>
        <xdr:cNvPr id="434" name="テキスト ボックス 433">
          <a:extLst>
            <a:ext uri="{FF2B5EF4-FFF2-40B4-BE49-F238E27FC236}">
              <a16:creationId xmlns:a16="http://schemas.microsoft.com/office/drawing/2014/main" id="{1A607499-7722-4CB3-85E1-D673F68481A9}"/>
            </a:ext>
          </a:extLst>
        </xdr:cNvPr>
        <xdr:cNvSpPr txBox="1"/>
      </xdr:nvSpPr>
      <xdr:spPr>
        <a:xfrm>
          <a:off x="9372111" y="13481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1510</xdr:rowOff>
    </xdr:from>
    <xdr:to>
      <xdr:col>46</xdr:col>
      <xdr:colOff>38100</xdr:colOff>
      <xdr:row>77</xdr:row>
      <xdr:rowOff>103110</xdr:rowOff>
    </xdr:to>
    <xdr:sp macro="" textlink="">
      <xdr:nvSpPr>
        <xdr:cNvPr id="435" name="楕円 434">
          <a:extLst>
            <a:ext uri="{FF2B5EF4-FFF2-40B4-BE49-F238E27FC236}">
              <a16:creationId xmlns:a16="http://schemas.microsoft.com/office/drawing/2014/main" id="{97F7834C-8892-4232-B8E9-ED7B10D96A76}"/>
            </a:ext>
          </a:extLst>
        </xdr:cNvPr>
        <xdr:cNvSpPr/>
      </xdr:nvSpPr>
      <xdr:spPr>
        <a:xfrm>
          <a:off x="8699500" y="1320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119637</xdr:rowOff>
    </xdr:from>
    <xdr:ext cx="534377" cy="259045"/>
    <xdr:sp macro="" textlink="">
      <xdr:nvSpPr>
        <xdr:cNvPr id="436" name="テキスト ボックス 435">
          <a:extLst>
            <a:ext uri="{FF2B5EF4-FFF2-40B4-BE49-F238E27FC236}">
              <a16:creationId xmlns:a16="http://schemas.microsoft.com/office/drawing/2014/main" id="{9DA61650-BBCB-4D9B-AC7B-8E45A740D521}"/>
            </a:ext>
          </a:extLst>
        </xdr:cNvPr>
        <xdr:cNvSpPr txBox="1"/>
      </xdr:nvSpPr>
      <xdr:spPr>
        <a:xfrm>
          <a:off x="8483111" y="12978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75984</xdr:rowOff>
    </xdr:from>
    <xdr:to>
      <xdr:col>41</xdr:col>
      <xdr:colOff>101600</xdr:colOff>
      <xdr:row>73</xdr:row>
      <xdr:rowOff>6134</xdr:rowOff>
    </xdr:to>
    <xdr:sp macro="" textlink="">
      <xdr:nvSpPr>
        <xdr:cNvPr id="437" name="楕円 436">
          <a:extLst>
            <a:ext uri="{FF2B5EF4-FFF2-40B4-BE49-F238E27FC236}">
              <a16:creationId xmlns:a16="http://schemas.microsoft.com/office/drawing/2014/main" id="{FA6C2AF7-D027-49BF-A755-4EC28E71EEB2}"/>
            </a:ext>
          </a:extLst>
        </xdr:cNvPr>
        <xdr:cNvSpPr/>
      </xdr:nvSpPr>
      <xdr:spPr>
        <a:xfrm>
          <a:off x="7810500" y="124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71</xdr:row>
      <xdr:rowOff>22661</xdr:rowOff>
    </xdr:from>
    <xdr:ext cx="534377" cy="259045"/>
    <xdr:sp macro="" textlink="">
      <xdr:nvSpPr>
        <xdr:cNvPr id="438" name="テキスト ボックス 437">
          <a:extLst>
            <a:ext uri="{FF2B5EF4-FFF2-40B4-BE49-F238E27FC236}">
              <a16:creationId xmlns:a16="http://schemas.microsoft.com/office/drawing/2014/main" id="{2BC92433-D716-48FA-AA80-88A75A3CFE64}"/>
            </a:ext>
          </a:extLst>
        </xdr:cNvPr>
        <xdr:cNvSpPr txBox="1"/>
      </xdr:nvSpPr>
      <xdr:spPr>
        <a:xfrm>
          <a:off x="7594111" y="1219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32060</xdr:rowOff>
    </xdr:from>
    <xdr:to>
      <xdr:col>36</xdr:col>
      <xdr:colOff>165100</xdr:colOff>
      <xdr:row>70</xdr:row>
      <xdr:rowOff>133660</xdr:rowOff>
    </xdr:to>
    <xdr:sp macro="" textlink="">
      <xdr:nvSpPr>
        <xdr:cNvPr id="439" name="楕円 438">
          <a:extLst>
            <a:ext uri="{FF2B5EF4-FFF2-40B4-BE49-F238E27FC236}">
              <a16:creationId xmlns:a16="http://schemas.microsoft.com/office/drawing/2014/main" id="{B22364C2-92D9-40B3-98C4-10249449F2F2}"/>
            </a:ext>
          </a:extLst>
        </xdr:cNvPr>
        <xdr:cNvSpPr/>
      </xdr:nvSpPr>
      <xdr:spPr>
        <a:xfrm>
          <a:off x="6921500" y="1203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68</xdr:row>
      <xdr:rowOff>150187</xdr:rowOff>
    </xdr:from>
    <xdr:ext cx="534377" cy="259045"/>
    <xdr:sp macro="" textlink="">
      <xdr:nvSpPr>
        <xdr:cNvPr id="440" name="テキスト ボックス 439">
          <a:extLst>
            <a:ext uri="{FF2B5EF4-FFF2-40B4-BE49-F238E27FC236}">
              <a16:creationId xmlns:a16="http://schemas.microsoft.com/office/drawing/2014/main" id="{9000AF58-850D-487B-B97B-84F123750C8C}"/>
            </a:ext>
          </a:extLst>
        </xdr:cNvPr>
        <xdr:cNvSpPr txBox="1"/>
      </xdr:nvSpPr>
      <xdr:spPr>
        <a:xfrm>
          <a:off x="6705111" y="11808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F27B17AE-1A1D-468F-9662-25EED8499AA6}"/>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753D03CA-7B67-4B86-9252-8639A4ECCD9E}"/>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6E255DFC-20B2-49B1-AA97-E18FC854775E}"/>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29C2A7E0-5351-422A-80E9-3916975179B4}"/>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9B91417C-E9E3-44E9-93F4-AF5DCFBC006C}"/>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F9A1EAF8-99E3-4DB7-AED3-B4DD1D66FBCD}"/>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680676ED-6AEE-4B8A-8729-764C35A45FFD}"/>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81954416-7FA4-4128-B032-892FC5C35263}"/>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82818BEB-A9E0-4151-B97B-307FF391B348}"/>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85E9B047-E256-4EB8-A740-B6AFD7D9E858}"/>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id="{301D98A6-728A-473F-9E30-D873B653279D}"/>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a:extLst>
            <a:ext uri="{FF2B5EF4-FFF2-40B4-BE49-F238E27FC236}">
              <a16:creationId xmlns:a16="http://schemas.microsoft.com/office/drawing/2014/main" id="{AE87E4B0-0595-4463-B773-BF095E1AAB8A}"/>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id="{33F58905-5850-4A35-9F55-D3952CBCF9B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4" name="テキスト ボックス 453">
          <a:extLst>
            <a:ext uri="{FF2B5EF4-FFF2-40B4-BE49-F238E27FC236}">
              <a16:creationId xmlns:a16="http://schemas.microsoft.com/office/drawing/2014/main" id="{E823B273-8252-484F-A6CB-C53E76E8B00E}"/>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id="{37316D07-F471-4005-80FD-C3B8F731366B}"/>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6" name="テキスト ボックス 455">
          <a:extLst>
            <a:ext uri="{FF2B5EF4-FFF2-40B4-BE49-F238E27FC236}">
              <a16:creationId xmlns:a16="http://schemas.microsoft.com/office/drawing/2014/main" id="{F2D7C12E-F210-4B18-A1DB-2DF0C30B9A62}"/>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id="{9948C444-8C05-431A-8296-23C3FE892251}"/>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8" name="テキスト ボックス 457">
          <a:extLst>
            <a:ext uri="{FF2B5EF4-FFF2-40B4-BE49-F238E27FC236}">
              <a16:creationId xmlns:a16="http://schemas.microsoft.com/office/drawing/2014/main" id="{E008F808-8850-446B-B7C5-3C22A8EF18EC}"/>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id="{F2EEAD7E-0992-46EE-9F08-BD48885A26B4}"/>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0" name="テキスト ボックス 459">
          <a:extLst>
            <a:ext uri="{FF2B5EF4-FFF2-40B4-BE49-F238E27FC236}">
              <a16:creationId xmlns:a16="http://schemas.microsoft.com/office/drawing/2014/main" id="{EBC4565B-695B-45E6-A109-4CA7AF535888}"/>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id="{ADBA5D06-C451-4C85-8245-6C65621D7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a:extLst>
            <a:ext uri="{FF2B5EF4-FFF2-40B4-BE49-F238E27FC236}">
              <a16:creationId xmlns:a16="http://schemas.microsoft.com/office/drawing/2014/main" id="{36284386-E1B1-4E4A-8903-E665C86F0BF4}"/>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3330B036-826A-42CE-AF42-012C2D201E39}"/>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DC951DE8-9981-486E-8A0A-27B504C348CA}"/>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10FD33BF-F642-4244-A0B5-2DFAAE47DD2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40390</xdr:rowOff>
    </xdr:from>
    <xdr:to>
      <xdr:col>54</xdr:col>
      <xdr:colOff>189865</xdr:colOff>
      <xdr:row>99</xdr:row>
      <xdr:rowOff>56217</xdr:rowOff>
    </xdr:to>
    <xdr:cxnSp macro="">
      <xdr:nvCxnSpPr>
        <xdr:cNvPr id="466" name="直線コネクタ 465">
          <a:extLst>
            <a:ext uri="{FF2B5EF4-FFF2-40B4-BE49-F238E27FC236}">
              <a16:creationId xmlns:a16="http://schemas.microsoft.com/office/drawing/2014/main" id="{D2544A1E-63A6-4CC1-A051-C9DBD65E7636}"/>
            </a:ext>
          </a:extLst>
        </xdr:cNvPr>
        <xdr:cNvCxnSpPr/>
      </xdr:nvCxnSpPr>
      <xdr:spPr>
        <a:xfrm flipV="1">
          <a:off x="10475595" y="15470890"/>
          <a:ext cx="1270" cy="1558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60044</xdr:rowOff>
    </xdr:from>
    <xdr:ext cx="469744" cy="259045"/>
    <xdr:sp macro="" textlink="">
      <xdr:nvSpPr>
        <xdr:cNvPr id="467" name="普通建設事業費 （ うち更新整備　）最小値テキスト">
          <a:extLst>
            <a:ext uri="{FF2B5EF4-FFF2-40B4-BE49-F238E27FC236}">
              <a16:creationId xmlns:a16="http://schemas.microsoft.com/office/drawing/2014/main" id="{FCF9C993-94B3-4F9F-97E1-A66408C8D700}"/>
            </a:ext>
          </a:extLst>
        </xdr:cNvPr>
        <xdr:cNvSpPr txBox="1"/>
      </xdr:nvSpPr>
      <xdr:spPr>
        <a:xfrm>
          <a:off x="10528300" y="17033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56217</xdr:rowOff>
    </xdr:from>
    <xdr:to>
      <xdr:col>55</xdr:col>
      <xdr:colOff>88900</xdr:colOff>
      <xdr:row>99</xdr:row>
      <xdr:rowOff>56217</xdr:rowOff>
    </xdr:to>
    <xdr:cxnSp macro="">
      <xdr:nvCxnSpPr>
        <xdr:cNvPr id="468" name="直線コネクタ 467">
          <a:extLst>
            <a:ext uri="{FF2B5EF4-FFF2-40B4-BE49-F238E27FC236}">
              <a16:creationId xmlns:a16="http://schemas.microsoft.com/office/drawing/2014/main" id="{8A63600A-8C83-40C4-A952-CBF12F479064}"/>
            </a:ext>
          </a:extLst>
        </xdr:cNvPr>
        <xdr:cNvCxnSpPr/>
      </xdr:nvCxnSpPr>
      <xdr:spPr>
        <a:xfrm>
          <a:off x="10388600" y="1702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158517</xdr:rowOff>
    </xdr:from>
    <xdr:ext cx="599010" cy="259045"/>
    <xdr:sp macro="" textlink="">
      <xdr:nvSpPr>
        <xdr:cNvPr id="469" name="普通建設事業費 （ うち更新整備　）最大値テキスト">
          <a:extLst>
            <a:ext uri="{FF2B5EF4-FFF2-40B4-BE49-F238E27FC236}">
              <a16:creationId xmlns:a16="http://schemas.microsoft.com/office/drawing/2014/main" id="{2EC2312B-9813-46C0-8579-5D4E9122C23C}"/>
            </a:ext>
          </a:extLst>
        </xdr:cNvPr>
        <xdr:cNvSpPr txBox="1"/>
      </xdr:nvSpPr>
      <xdr:spPr>
        <a:xfrm>
          <a:off x="10528300" y="1524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40390</xdr:rowOff>
    </xdr:from>
    <xdr:to>
      <xdr:col>55</xdr:col>
      <xdr:colOff>88900</xdr:colOff>
      <xdr:row>90</xdr:row>
      <xdr:rowOff>40390</xdr:rowOff>
    </xdr:to>
    <xdr:cxnSp macro="">
      <xdr:nvCxnSpPr>
        <xdr:cNvPr id="470" name="直線コネクタ 469">
          <a:extLst>
            <a:ext uri="{FF2B5EF4-FFF2-40B4-BE49-F238E27FC236}">
              <a16:creationId xmlns:a16="http://schemas.microsoft.com/office/drawing/2014/main" id="{CEB3C3AB-C123-4112-8DEC-7F4A3AEF4C84}"/>
            </a:ext>
          </a:extLst>
        </xdr:cNvPr>
        <xdr:cNvCxnSpPr/>
      </xdr:nvCxnSpPr>
      <xdr:spPr>
        <a:xfrm>
          <a:off x="10388600" y="1547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58482</xdr:rowOff>
    </xdr:from>
    <xdr:to>
      <xdr:col>55</xdr:col>
      <xdr:colOff>0</xdr:colOff>
      <xdr:row>96</xdr:row>
      <xdr:rowOff>10291</xdr:rowOff>
    </xdr:to>
    <xdr:cxnSp macro="">
      <xdr:nvCxnSpPr>
        <xdr:cNvPr id="471" name="直線コネクタ 470">
          <a:extLst>
            <a:ext uri="{FF2B5EF4-FFF2-40B4-BE49-F238E27FC236}">
              <a16:creationId xmlns:a16="http://schemas.microsoft.com/office/drawing/2014/main" id="{D99D60DC-2B23-4C07-83C6-7917D0D73E0A}"/>
            </a:ext>
          </a:extLst>
        </xdr:cNvPr>
        <xdr:cNvCxnSpPr/>
      </xdr:nvCxnSpPr>
      <xdr:spPr>
        <a:xfrm flipV="1">
          <a:off x="9639300" y="16003332"/>
          <a:ext cx="838200" cy="466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148534</xdr:rowOff>
    </xdr:from>
    <xdr:ext cx="534377" cy="259045"/>
    <xdr:sp macro="" textlink="">
      <xdr:nvSpPr>
        <xdr:cNvPr id="472" name="普通建設事業費 （ うち更新整備　）平均値テキスト">
          <a:extLst>
            <a:ext uri="{FF2B5EF4-FFF2-40B4-BE49-F238E27FC236}">
              <a16:creationId xmlns:a16="http://schemas.microsoft.com/office/drawing/2014/main" id="{860C2B1E-6361-4D29-8B7D-A5EA2C532FA0}"/>
            </a:ext>
          </a:extLst>
        </xdr:cNvPr>
        <xdr:cNvSpPr txBox="1"/>
      </xdr:nvSpPr>
      <xdr:spPr>
        <a:xfrm>
          <a:off x="10528300" y="164362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170107</xdr:rowOff>
    </xdr:from>
    <xdr:to>
      <xdr:col>55</xdr:col>
      <xdr:colOff>50800</xdr:colOff>
      <xdr:row>96</xdr:row>
      <xdr:rowOff>100257</xdr:rowOff>
    </xdr:to>
    <xdr:sp macro="" textlink="">
      <xdr:nvSpPr>
        <xdr:cNvPr id="473" name="フローチャート: 判断 472">
          <a:extLst>
            <a:ext uri="{FF2B5EF4-FFF2-40B4-BE49-F238E27FC236}">
              <a16:creationId xmlns:a16="http://schemas.microsoft.com/office/drawing/2014/main" id="{CEC66EF9-F069-4435-BA9C-7C496519E93B}"/>
            </a:ext>
          </a:extLst>
        </xdr:cNvPr>
        <xdr:cNvSpPr/>
      </xdr:nvSpPr>
      <xdr:spPr>
        <a:xfrm>
          <a:off x="10426700" y="1645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66353</xdr:rowOff>
    </xdr:from>
    <xdr:to>
      <xdr:col>50</xdr:col>
      <xdr:colOff>114300</xdr:colOff>
      <xdr:row>96</xdr:row>
      <xdr:rowOff>10291</xdr:rowOff>
    </xdr:to>
    <xdr:cxnSp macro="">
      <xdr:nvCxnSpPr>
        <xdr:cNvPr id="474" name="直線コネクタ 473">
          <a:extLst>
            <a:ext uri="{FF2B5EF4-FFF2-40B4-BE49-F238E27FC236}">
              <a16:creationId xmlns:a16="http://schemas.microsoft.com/office/drawing/2014/main" id="{9AAE7EB7-6EF7-436E-8280-55134CCEC9DE}"/>
            </a:ext>
          </a:extLst>
        </xdr:cNvPr>
        <xdr:cNvCxnSpPr/>
      </xdr:nvCxnSpPr>
      <xdr:spPr>
        <a:xfrm>
          <a:off x="8750300" y="16011203"/>
          <a:ext cx="889000" cy="45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109975</xdr:rowOff>
    </xdr:from>
    <xdr:to>
      <xdr:col>50</xdr:col>
      <xdr:colOff>165100</xdr:colOff>
      <xdr:row>97</xdr:row>
      <xdr:rowOff>40125</xdr:rowOff>
    </xdr:to>
    <xdr:sp macro="" textlink="">
      <xdr:nvSpPr>
        <xdr:cNvPr id="475" name="フローチャート: 判断 474">
          <a:extLst>
            <a:ext uri="{FF2B5EF4-FFF2-40B4-BE49-F238E27FC236}">
              <a16:creationId xmlns:a16="http://schemas.microsoft.com/office/drawing/2014/main" id="{39E01378-EAB9-4E33-86AD-73CC0DC0CA1A}"/>
            </a:ext>
          </a:extLst>
        </xdr:cNvPr>
        <xdr:cNvSpPr/>
      </xdr:nvSpPr>
      <xdr:spPr>
        <a:xfrm>
          <a:off x="9588500" y="1656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31252</xdr:rowOff>
    </xdr:from>
    <xdr:ext cx="534377" cy="259045"/>
    <xdr:sp macro="" textlink="">
      <xdr:nvSpPr>
        <xdr:cNvPr id="476" name="テキスト ボックス 475">
          <a:extLst>
            <a:ext uri="{FF2B5EF4-FFF2-40B4-BE49-F238E27FC236}">
              <a16:creationId xmlns:a16="http://schemas.microsoft.com/office/drawing/2014/main" id="{9E809D18-A8E3-4EBF-ADE1-99B654DC04DC}"/>
            </a:ext>
          </a:extLst>
        </xdr:cNvPr>
        <xdr:cNvSpPr txBox="1"/>
      </xdr:nvSpPr>
      <xdr:spPr>
        <a:xfrm>
          <a:off x="9372111" y="1666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66353</xdr:rowOff>
    </xdr:from>
    <xdr:to>
      <xdr:col>45</xdr:col>
      <xdr:colOff>177800</xdr:colOff>
      <xdr:row>93</xdr:row>
      <xdr:rowOff>123338</xdr:rowOff>
    </xdr:to>
    <xdr:cxnSp macro="">
      <xdr:nvCxnSpPr>
        <xdr:cNvPr id="477" name="直線コネクタ 476">
          <a:extLst>
            <a:ext uri="{FF2B5EF4-FFF2-40B4-BE49-F238E27FC236}">
              <a16:creationId xmlns:a16="http://schemas.microsoft.com/office/drawing/2014/main" id="{28AAF7A6-5677-4CF0-8B76-3A65646830D8}"/>
            </a:ext>
          </a:extLst>
        </xdr:cNvPr>
        <xdr:cNvCxnSpPr/>
      </xdr:nvCxnSpPr>
      <xdr:spPr>
        <a:xfrm flipV="1">
          <a:off x="7861300" y="16011203"/>
          <a:ext cx="889000" cy="5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96628</xdr:rowOff>
    </xdr:from>
    <xdr:to>
      <xdr:col>46</xdr:col>
      <xdr:colOff>38100</xdr:colOff>
      <xdr:row>97</xdr:row>
      <xdr:rowOff>26778</xdr:rowOff>
    </xdr:to>
    <xdr:sp macro="" textlink="">
      <xdr:nvSpPr>
        <xdr:cNvPr id="478" name="フローチャート: 判断 477">
          <a:extLst>
            <a:ext uri="{FF2B5EF4-FFF2-40B4-BE49-F238E27FC236}">
              <a16:creationId xmlns:a16="http://schemas.microsoft.com/office/drawing/2014/main" id="{DF408BA5-6661-453A-9DDE-9C9D3EC6F8B2}"/>
            </a:ext>
          </a:extLst>
        </xdr:cNvPr>
        <xdr:cNvSpPr/>
      </xdr:nvSpPr>
      <xdr:spPr>
        <a:xfrm>
          <a:off x="8699500" y="1655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17905</xdr:rowOff>
    </xdr:from>
    <xdr:ext cx="534377" cy="259045"/>
    <xdr:sp macro="" textlink="">
      <xdr:nvSpPr>
        <xdr:cNvPr id="479" name="テキスト ボックス 478">
          <a:extLst>
            <a:ext uri="{FF2B5EF4-FFF2-40B4-BE49-F238E27FC236}">
              <a16:creationId xmlns:a16="http://schemas.microsoft.com/office/drawing/2014/main" id="{DB6E3411-2965-417E-82A6-F7D5DDA7FD70}"/>
            </a:ext>
          </a:extLst>
        </xdr:cNvPr>
        <xdr:cNvSpPr txBox="1"/>
      </xdr:nvSpPr>
      <xdr:spPr>
        <a:xfrm>
          <a:off x="8483111" y="1664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123338</xdr:rowOff>
    </xdr:from>
    <xdr:to>
      <xdr:col>41</xdr:col>
      <xdr:colOff>50800</xdr:colOff>
      <xdr:row>96</xdr:row>
      <xdr:rowOff>126017</xdr:rowOff>
    </xdr:to>
    <xdr:cxnSp macro="">
      <xdr:nvCxnSpPr>
        <xdr:cNvPr id="480" name="直線コネクタ 479">
          <a:extLst>
            <a:ext uri="{FF2B5EF4-FFF2-40B4-BE49-F238E27FC236}">
              <a16:creationId xmlns:a16="http://schemas.microsoft.com/office/drawing/2014/main" id="{A98E6943-5790-4C7E-BA11-903EB674498D}"/>
            </a:ext>
          </a:extLst>
        </xdr:cNvPr>
        <xdr:cNvCxnSpPr/>
      </xdr:nvCxnSpPr>
      <xdr:spPr>
        <a:xfrm flipV="1">
          <a:off x="6972300" y="16068188"/>
          <a:ext cx="889000" cy="51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118804</xdr:rowOff>
    </xdr:from>
    <xdr:to>
      <xdr:col>41</xdr:col>
      <xdr:colOff>101600</xdr:colOff>
      <xdr:row>97</xdr:row>
      <xdr:rowOff>48954</xdr:rowOff>
    </xdr:to>
    <xdr:sp macro="" textlink="">
      <xdr:nvSpPr>
        <xdr:cNvPr id="481" name="フローチャート: 判断 480">
          <a:extLst>
            <a:ext uri="{FF2B5EF4-FFF2-40B4-BE49-F238E27FC236}">
              <a16:creationId xmlns:a16="http://schemas.microsoft.com/office/drawing/2014/main" id="{4835CA3B-E600-442D-971A-E0FCEC4F3735}"/>
            </a:ext>
          </a:extLst>
        </xdr:cNvPr>
        <xdr:cNvSpPr/>
      </xdr:nvSpPr>
      <xdr:spPr>
        <a:xfrm>
          <a:off x="7810500" y="16578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40081</xdr:rowOff>
    </xdr:from>
    <xdr:ext cx="534377" cy="259045"/>
    <xdr:sp macro="" textlink="">
      <xdr:nvSpPr>
        <xdr:cNvPr id="482" name="テキスト ボックス 481">
          <a:extLst>
            <a:ext uri="{FF2B5EF4-FFF2-40B4-BE49-F238E27FC236}">
              <a16:creationId xmlns:a16="http://schemas.microsoft.com/office/drawing/2014/main" id="{FA39C127-6B7D-4C7E-AB46-567DF1E80A3B}"/>
            </a:ext>
          </a:extLst>
        </xdr:cNvPr>
        <xdr:cNvSpPr txBox="1"/>
      </xdr:nvSpPr>
      <xdr:spPr>
        <a:xfrm>
          <a:off x="7594111" y="16670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124268</xdr:rowOff>
    </xdr:from>
    <xdr:to>
      <xdr:col>36</xdr:col>
      <xdr:colOff>165100</xdr:colOff>
      <xdr:row>97</xdr:row>
      <xdr:rowOff>54418</xdr:rowOff>
    </xdr:to>
    <xdr:sp macro="" textlink="">
      <xdr:nvSpPr>
        <xdr:cNvPr id="483" name="フローチャート: 判断 482">
          <a:extLst>
            <a:ext uri="{FF2B5EF4-FFF2-40B4-BE49-F238E27FC236}">
              <a16:creationId xmlns:a16="http://schemas.microsoft.com/office/drawing/2014/main" id="{68B94777-0DCB-41E2-B271-ED3CC66D9CA5}"/>
            </a:ext>
          </a:extLst>
        </xdr:cNvPr>
        <xdr:cNvSpPr/>
      </xdr:nvSpPr>
      <xdr:spPr>
        <a:xfrm>
          <a:off x="6921500" y="1658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45545</xdr:rowOff>
    </xdr:from>
    <xdr:ext cx="534377" cy="259045"/>
    <xdr:sp macro="" textlink="">
      <xdr:nvSpPr>
        <xdr:cNvPr id="484" name="テキスト ボックス 483">
          <a:extLst>
            <a:ext uri="{FF2B5EF4-FFF2-40B4-BE49-F238E27FC236}">
              <a16:creationId xmlns:a16="http://schemas.microsoft.com/office/drawing/2014/main" id="{2B791EF8-DED8-4427-9DC9-AE5116AB0D5A}"/>
            </a:ext>
          </a:extLst>
        </xdr:cNvPr>
        <xdr:cNvSpPr txBox="1"/>
      </xdr:nvSpPr>
      <xdr:spPr>
        <a:xfrm>
          <a:off x="6705111" y="16676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D44264DE-588D-492C-A0CC-B6687C8CE9EF}"/>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7A0CEC0D-B4B3-4937-AD0C-97B7119A7C42}"/>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CD6C761C-81B3-46B2-81EE-69387835636A}"/>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B333D135-65E7-47F8-B221-CB7234C91333}"/>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ED09B83E-0E2E-45DF-A66F-438AB90171E2}"/>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7682</xdr:rowOff>
    </xdr:from>
    <xdr:to>
      <xdr:col>55</xdr:col>
      <xdr:colOff>50800</xdr:colOff>
      <xdr:row>93</xdr:row>
      <xdr:rowOff>109282</xdr:rowOff>
    </xdr:to>
    <xdr:sp macro="" textlink="">
      <xdr:nvSpPr>
        <xdr:cNvPr id="490" name="楕円 489">
          <a:extLst>
            <a:ext uri="{FF2B5EF4-FFF2-40B4-BE49-F238E27FC236}">
              <a16:creationId xmlns:a16="http://schemas.microsoft.com/office/drawing/2014/main" id="{5A581923-05AC-4FE1-BF2C-BF30C21F6B6A}"/>
            </a:ext>
          </a:extLst>
        </xdr:cNvPr>
        <xdr:cNvSpPr/>
      </xdr:nvSpPr>
      <xdr:spPr>
        <a:xfrm>
          <a:off x="10426700" y="1595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30559</xdr:rowOff>
    </xdr:from>
    <xdr:ext cx="534377" cy="259045"/>
    <xdr:sp macro="" textlink="">
      <xdr:nvSpPr>
        <xdr:cNvPr id="491" name="普通建設事業費 （ うち更新整備　）該当値テキスト">
          <a:extLst>
            <a:ext uri="{FF2B5EF4-FFF2-40B4-BE49-F238E27FC236}">
              <a16:creationId xmlns:a16="http://schemas.microsoft.com/office/drawing/2014/main" id="{91F38C79-715B-43DC-923D-D3500F2CFC3C}"/>
            </a:ext>
          </a:extLst>
        </xdr:cNvPr>
        <xdr:cNvSpPr txBox="1"/>
      </xdr:nvSpPr>
      <xdr:spPr>
        <a:xfrm>
          <a:off x="10528300" y="15803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130941</xdr:rowOff>
    </xdr:from>
    <xdr:to>
      <xdr:col>50</xdr:col>
      <xdr:colOff>165100</xdr:colOff>
      <xdr:row>96</xdr:row>
      <xdr:rowOff>61091</xdr:rowOff>
    </xdr:to>
    <xdr:sp macro="" textlink="">
      <xdr:nvSpPr>
        <xdr:cNvPr id="492" name="楕円 491">
          <a:extLst>
            <a:ext uri="{FF2B5EF4-FFF2-40B4-BE49-F238E27FC236}">
              <a16:creationId xmlns:a16="http://schemas.microsoft.com/office/drawing/2014/main" id="{9DFC93AE-33E1-4370-AAAD-8FB1F5E7F6EC}"/>
            </a:ext>
          </a:extLst>
        </xdr:cNvPr>
        <xdr:cNvSpPr/>
      </xdr:nvSpPr>
      <xdr:spPr>
        <a:xfrm>
          <a:off x="9588500" y="1641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77618</xdr:rowOff>
    </xdr:from>
    <xdr:ext cx="534377" cy="259045"/>
    <xdr:sp macro="" textlink="">
      <xdr:nvSpPr>
        <xdr:cNvPr id="493" name="テキスト ボックス 492">
          <a:extLst>
            <a:ext uri="{FF2B5EF4-FFF2-40B4-BE49-F238E27FC236}">
              <a16:creationId xmlns:a16="http://schemas.microsoft.com/office/drawing/2014/main" id="{5ECE3891-76F6-462D-ADEA-59C67B7F3C67}"/>
            </a:ext>
          </a:extLst>
        </xdr:cNvPr>
        <xdr:cNvSpPr txBox="1"/>
      </xdr:nvSpPr>
      <xdr:spPr>
        <a:xfrm>
          <a:off x="9372111" y="16193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15553</xdr:rowOff>
    </xdr:from>
    <xdr:to>
      <xdr:col>46</xdr:col>
      <xdr:colOff>38100</xdr:colOff>
      <xdr:row>93</xdr:row>
      <xdr:rowOff>117153</xdr:rowOff>
    </xdr:to>
    <xdr:sp macro="" textlink="">
      <xdr:nvSpPr>
        <xdr:cNvPr id="494" name="楕円 493">
          <a:extLst>
            <a:ext uri="{FF2B5EF4-FFF2-40B4-BE49-F238E27FC236}">
              <a16:creationId xmlns:a16="http://schemas.microsoft.com/office/drawing/2014/main" id="{2E62B70E-AB86-4C58-8C11-3F0D70EB4F15}"/>
            </a:ext>
          </a:extLst>
        </xdr:cNvPr>
        <xdr:cNvSpPr/>
      </xdr:nvSpPr>
      <xdr:spPr>
        <a:xfrm>
          <a:off x="8699500" y="1596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133680</xdr:rowOff>
    </xdr:from>
    <xdr:ext cx="534377" cy="259045"/>
    <xdr:sp macro="" textlink="">
      <xdr:nvSpPr>
        <xdr:cNvPr id="495" name="テキスト ボックス 494">
          <a:extLst>
            <a:ext uri="{FF2B5EF4-FFF2-40B4-BE49-F238E27FC236}">
              <a16:creationId xmlns:a16="http://schemas.microsoft.com/office/drawing/2014/main" id="{236B7D23-0A08-4938-ABE0-BE81877BD9C9}"/>
            </a:ext>
          </a:extLst>
        </xdr:cNvPr>
        <xdr:cNvSpPr txBox="1"/>
      </xdr:nvSpPr>
      <xdr:spPr>
        <a:xfrm>
          <a:off x="8483111" y="1573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72538</xdr:rowOff>
    </xdr:from>
    <xdr:to>
      <xdr:col>41</xdr:col>
      <xdr:colOff>101600</xdr:colOff>
      <xdr:row>94</xdr:row>
      <xdr:rowOff>2688</xdr:rowOff>
    </xdr:to>
    <xdr:sp macro="" textlink="">
      <xdr:nvSpPr>
        <xdr:cNvPr id="496" name="楕円 495">
          <a:extLst>
            <a:ext uri="{FF2B5EF4-FFF2-40B4-BE49-F238E27FC236}">
              <a16:creationId xmlns:a16="http://schemas.microsoft.com/office/drawing/2014/main" id="{3A003E0B-1EA2-4363-9417-53ECD2867DD4}"/>
            </a:ext>
          </a:extLst>
        </xdr:cNvPr>
        <xdr:cNvSpPr/>
      </xdr:nvSpPr>
      <xdr:spPr>
        <a:xfrm>
          <a:off x="7810500" y="1601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19215</xdr:rowOff>
    </xdr:from>
    <xdr:ext cx="534377" cy="259045"/>
    <xdr:sp macro="" textlink="">
      <xdr:nvSpPr>
        <xdr:cNvPr id="497" name="テキスト ボックス 496">
          <a:extLst>
            <a:ext uri="{FF2B5EF4-FFF2-40B4-BE49-F238E27FC236}">
              <a16:creationId xmlns:a16="http://schemas.microsoft.com/office/drawing/2014/main" id="{C1457089-FD8F-4837-8355-617383DA1320}"/>
            </a:ext>
          </a:extLst>
        </xdr:cNvPr>
        <xdr:cNvSpPr txBox="1"/>
      </xdr:nvSpPr>
      <xdr:spPr>
        <a:xfrm>
          <a:off x="7594111" y="1579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75217</xdr:rowOff>
    </xdr:from>
    <xdr:to>
      <xdr:col>36</xdr:col>
      <xdr:colOff>165100</xdr:colOff>
      <xdr:row>97</xdr:row>
      <xdr:rowOff>5367</xdr:rowOff>
    </xdr:to>
    <xdr:sp macro="" textlink="">
      <xdr:nvSpPr>
        <xdr:cNvPr id="498" name="楕円 497">
          <a:extLst>
            <a:ext uri="{FF2B5EF4-FFF2-40B4-BE49-F238E27FC236}">
              <a16:creationId xmlns:a16="http://schemas.microsoft.com/office/drawing/2014/main" id="{D90364D5-C100-4601-83B0-175B69E96952}"/>
            </a:ext>
          </a:extLst>
        </xdr:cNvPr>
        <xdr:cNvSpPr/>
      </xdr:nvSpPr>
      <xdr:spPr>
        <a:xfrm>
          <a:off x="6921500" y="1653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21894</xdr:rowOff>
    </xdr:from>
    <xdr:ext cx="534377" cy="259045"/>
    <xdr:sp macro="" textlink="">
      <xdr:nvSpPr>
        <xdr:cNvPr id="499" name="テキスト ボックス 498">
          <a:extLst>
            <a:ext uri="{FF2B5EF4-FFF2-40B4-BE49-F238E27FC236}">
              <a16:creationId xmlns:a16="http://schemas.microsoft.com/office/drawing/2014/main" id="{DA7003CA-FF9B-41D0-A894-4388A3D6D23E}"/>
            </a:ext>
          </a:extLst>
        </xdr:cNvPr>
        <xdr:cNvSpPr txBox="1"/>
      </xdr:nvSpPr>
      <xdr:spPr>
        <a:xfrm>
          <a:off x="6705111" y="1630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D8ADE18E-787E-4D00-AF24-2E9FB4995595}"/>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435F154B-8FB5-4562-A412-A421953F1DE2}"/>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8E57E8-556E-4D04-BBBF-7B12FEFE2362}"/>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DDC94E09-BC8B-45D6-95D1-B799EE5CB7C3}"/>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5B372B94-0BA2-4E2D-9FEC-5C15270A3838}"/>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B82C3770-89AE-40B9-9517-CEB0187DFE11}"/>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B60A3885-839C-4D34-AE71-6F1517D9E6EE}"/>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52E976D8-F053-48A8-80C1-2A913603FDE8}"/>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7EC0093C-5B30-4996-8309-F8676CABB8D3}"/>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DEA9C130-0D7A-4A9E-831E-8EF913095CD5}"/>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10" name="直線コネクタ 509">
          <a:extLst>
            <a:ext uri="{FF2B5EF4-FFF2-40B4-BE49-F238E27FC236}">
              <a16:creationId xmlns:a16="http://schemas.microsoft.com/office/drawing/2014/main" id="{F80ADCE9-50F9-4774-BDAB-0F8AB4C73DD8}"/>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1" name="テキスト ボックス 510">
          <a:extLst>
            <a:ext uri="{FF2B5EF4-FFF2-40B4-BE49-F238E27FC236}">
              <a16:creationId xmlns:a16="http://schemas.microsoft.com/office/drawing/2014/main" id="{C02321AC-E3A2-423D-819B-0846CA2B6A25}"/>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2" name="直線コネクタ 511">
          <a:extLst>
            <a:ext uri="{FF2B5EF4-FFF2-40B4-BE49-F238E27FC236}">
              <a16:creationId xmlns:a16="http://schemas.microsoft.com/office/drawing/2014/main" id="{9FAF16FA-2D77-48CD-AA5E-9FA5144FD502}"/>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3" name="テキスト ボックス 512">
          <a:extLst>
            <a:ext uri="{FF2B5EF4-FFF2-40B4-BE49-F238E27FC236}">
              <a16:creationId xmlns:a16="http://schemas.microsoft.com/office/drawing/2014/main" id="{008943B8-0B76-4956-BB7B-C9358635A08F}"/>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4" name="直線コネクタ 513">
          <a:extLst>
            <a:ext uri="{FF2B5EF4-FFF2-40B4-BE49-F238E27FC236}">
              <a16:creationId xmlns:a16="http://schemas.microsoft.com/office/drawing/2014/main" id="{833D0A54-96B0-4894-86CD-04A177564886}"/>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5" name="テキスト ボックス 514">
          <a:extLst>
            <a:ext uri="{FF2B5EF4-FFF2-40B4-BE49-F238E27FC236}">
              <a16:creationId xmlns:a16="http://schemas.microsoft.com/office/drawing/2014/main" id="{A2D468A9-31B3-4582-867D-DE6BA5158DCF}"/>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6" name="直線コネクタ 515">
          <a:extLst>
            <a:ext uri="{FF2B5EF4-FFF2-40B4-BE49-F238E27FC236}">
              <a16:creationId xmlns:a16="http://schemas.microsoft.com/office/drawing/2014/main" id="{C296D328-56A1-403C-B8E4-2978B37E1733}"/>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7" name="テキスト ボックス 516">
          <a:extLst>
            <a:ext uri="{FF2B5EF4-FFF2-40B4-BE49-F238E27FC236}">
              <a16:creationId xmlns:a16="http://schemas.microsoft.com/office/drawing/2014/main" id="{E8131CE0-C584-4912-A45F-058DB4527612}"/>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8" name="直線コネクタ 517">
          <a:extLst>
            <a:ext uri="{FF2B5EF4-FFF2-40B4-BE49-F238E27FC236}">
              <a16:creationId xmlns:a16="http://schemas.microsoft.com/office/drawing/2014/main" id="{C314BF83-5423-4390-B8A0-883FBCB53A9E}"/>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9" name="テキスト ボックス 518">
          <a:extLst>
            <a:ext uri="{FF2B5EF4-FFF2-40B4-BE49-F238E27FC236}">
              <a16:creationId xmlns:a16="http://schemas.microsoft.com/office/drawing/2014/main" id="{CBA72360-43F6-463D-9EB3-252DA12636A9}"/>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A1064626-E64E-4738-AACB-E354B7C17069}"/>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9B421161-1AB2-4442-82C8-8D0EA9D83039}"/>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65CF914F-C70C-4679-9EEC-98035A6B7A29}"/>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71711</xdr:rowOff>
    </xdr:from>
    <xdr:to>
      <xdr:col>85</xdr:col>
      <xdr:colOff>126364</xdr:colOff>
      <xdr:row>39</xdr:row>
      <xdr:rowOff>44450</xdr:rowOff>
    </xdr:to>
    <xdr:cxnSp macro="">
      <xdr:nvCxnSpPr>
        <xdr:cNvPr id="523" name="直線コネクタ 522">
          <a:extLst>
            <a:ext uri="{FF2B5EF4-FFF2-40B4-BE49-F238E27FC236}">
              <a16:creationId xmlns:a16="http://schemas.microsoft.com/office/drawing/2014/main" id="{8B005BB1-19AD-4B9E-A68C-678D6C546563}"/>
            </a:ext>
          </a:extLst>
        </xdr:cNvPr>
        <xdr:cNvCxnSpPr/>
      </xdr:nvCxnSpPr>
      <xdr:spPr>
        <a:xfrm flipV="1">
          <a:off x="16317595" y="5386661"/>
          <a:ext cx="1269" cy="1344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4" name="災害復旧事業費最小値テキスト">
          <a:extLst>
            <a:ext uri="{FF2B5EF4-FFF2-40B4-BE49-F238E27FC236}">
              <a16:creationId xmlns:a16="http://schemas.microsoft.com/office/drawing/2014/main" id="{5E9E7BDD-0ECD-4071-8566-3A408FD2CDFB}"/>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5" name="直線コネクタ 524">
          <a:extLst>
            <a:ext uri="{FF2B5EF4-FFF2-40B4-BE49-F238E27FC236}">
              <a16:creationId xmlns:a16="http://schemas.microsoft.com/office/drawing/2014/main" id="{FD890774-49F4-42BD-B362-7ED3FF410777}"/>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18388</xdr:rowOff>
    </xdr:from>
    <xdr:ext cx="534377" cy="259045"/>
    <xdr:sp macro="" textlink="">
      <xdr:nvSpPr>
        <xdr:cNvPr id="526" name="災害復旧事業費最大値テキスト">
          <a:extLst>
            <a:ext uri="{FF2B5EF4-FFF2-40B4-BE49-F238E27FC236}">
              <a16:creationId xmlns:a16="http://schemas.microsoft.com/office/drawing/2014/main" id="{B5B0143B-CD9B-4B99-94BE-8137369AA1D3}"/>
            </a:ext>
          </a:extLst>
        </xdr:cNvPr>
        <xdr:cNvSpPr txBox="1"/>
      </xdr:nvSpPr>
      <xdr:spPr>
        <a:xfrm>
          <a:off x="16370300" y="516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71711</xdr:rowOff>
    </xdr:from>
    <xdr:to>
      <xdr:col>86</xdr:col>
      <xdr:colOff>25400</xdr:colOff>
      <xdr:row>31</xdr:row>
      <xdr:rowOff>71711</xdr:rowOff>
    </xdr:to>
    <xdr:cxnSp macro="">
      <xdr:nvCxnSpPr>
        <xdr:cNvPr id="527" name="直線コネクタ 526">
          <a:extLst>
            <a:ext uri="{FF2B5EF4-FFF2-40B4-BE49-F238E27FC236}">
              <a16:creationId xmlns:a16="http://schemas.microsoft.com/office/drawing/2014/main" id="{0C578446-E66C-49A5-AC30-39B27157C84F}"/>
            </a:ext>
          </a:extLst>
        </xdr:cNvPr>
        <xdr:cNvCxnSpPr/>
      </xdr:nvCxnSpPr>
      <xdr:spPr>
        <a:xfrm>
          <a:off x="16230600" y="538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5664</xdr:rowOff>
    </xdr:from>
    <xdr:to>
      <xdr:col>85</xdr:col>
      <xdr:colOff>127000</xdr:colOff>
      <xdr:row>39</xdr:row>
      <xdr:rowOff>31267</xdr:rowOff>
    </xdr:to>
    <xdr:cxnSp macro="">
      <xdr:nvCxnSpPr>
        <xdr:cNvPr id="528" name="直線コネクタ 527">
          <a:extLst>
            <a:ext uri="{FF2B5EF4-FFF2-40B4-BE49-F238E27FC236}">
              <a16:creationId xmlns:a16="http://schemas.microsoft.com/office/drawing/2014/main" id="{F84910B7-A6D2-43EE-BA76-D960898A29A4}"/>
            </a:ext>
          </a:extLst>
        </xdr:cNvPr>
        <xdr:cNvCxnSpPr/>
      </xdr:nvCxnSpPr>
      <xdr:spPr>
        <a:xfrm>
          <a:off x="15481300" y="6692214"/>
          <a:ext cx="838200" cy="2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78496</xdr:rowOff>
    </xdr:from>
    <xdr:ext cx="469744" cy="259045"/>
    <xdr:sp macro="" textlink="">
      <xdr:nvSpPr>
        <xdr:cNvPr id="529" name="災害復旧事業費平均値テキスト">
          <a:extLst>
            <a:ext uri="{FF2B5EF4-FFF2-40B4-BE49-F238E27FC236}">
              <a16:creationId xmlns:a16="http://schemas.microsoft.com/office/drawing/2014/main" id="{248F7DFA-EF56-4D34-B534-E3A9B83196C1}"/>
            </a:ext>
          </a:extLst>
        </xdr:cNvPr>
        <xdr:cNvSpPr txBox="1"/>
      </xdr:nvSpPr>
      <xdr:spPr>
        <a:xfrm>
          <a:off x="16370300" y="64221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55620</xdr:rowOff>
    </xdr:from>
    <xdr:to>
      <xdr:col>85</xdr:col>
      <xdr:colOff>177800</xdr:colOff>
      <xdr:row>38</xdr:row>
      <xdr:rowOff>157220</xdr:rowOff>
    </xdr:to>
    <xdr:sp macro="" textlink="">
      <xdr:nvSpPr>
        <xdr:cNvPr id="530" name="フローチャート: 判断 529">
          <a:extLst>
            <a:ext uri="{FF2B5EF4-FFF2-40B4-BE49-F238E27FC236}">
              <a16:creationId xmlns:a16="http://schemas.microsoft.com/office/drawing/2014/main" id="{D4EACFD2-0B73-49E8-83DC-5584FF0F6873}"/>
            </a:ext>
          </a:extLst>
        </xdr:cNvPr>
        <xdr:cNvSpPr/>
      </xdr:nvSpPr>
      <xdr:spPr>
        <a:xfrm>
          <a:off x="16268700" y="6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168028</xdr:rowOff>
    </xdr:from>
    <xdr:to>
      <xdr:col>81</xdr:col>
      <xdr:colOff>50800</xdr:colOff>
      <xdr:row>39</xdr:row>
      <xdr:rowOff>5664</xdr:rowOff>
    </xdr:to>
    <xdr:cxnSp macro="">
      <xdr:nvCxnSpPr>
        <xdr:cNvPr id="531" name="直線コネクタ 530">
          <a:extLst>
            <a:ext uri="{FF2B5EF4-FFF2-40B4-BE49-F238E27FC236}">
              <a16:creationId xmlns:a16="http://schemas.microsoft.com/office/drawing/2014/main" id="{0CEAB74E-BAC3-4566-82B0-C3FADEB8B7F0}"/>
            </a:ext>
          </a:extLst>
        </xdr:cNvPr>
        <xdr:cNvCxnSpPr/>
      </xdr:nvCxnSpPr>
      <xdr:spPr>
        <a:xfrm>
          <a:off x="14592300" y="6511678"/>
          <a:ext cx="889000" cy="18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27883</xdr:rowOff>
    </xdr:from>
    <xdr:to>
      <xdr:col>81</xdr:col>
      <xdr:colOff>101600</xdr:colOff>
      <xdr:row>38</xdr:row>
      <xdr:rowOff>129483</xdr:rowOff>
    </xdr:to>
    <xdr:sp macro="" textlink="">
      <xdr:nvSpPr>
        <xdr:cNvPr id="532" name="フローチャート: 判断 531">
          <a:extLst>
            <a:ext uri="{FF2B5EF4-FFF2-40B4-BE49-F238E27FC236}">
              <a16:creationId xmlns:a16="http://schemas.microsoft.com/office/drawing/2014/main" id="{A5AC5327-482A-409A-B01B-9AAED61E769A}"/>
            </a:ext>
          </a:extLst>
        </xdr:cNvPr>
        <xdr:cNvSpPr/>
      </xdr:nvSpPr>
      <xdr:spPr>
        <a:xfrm>
          <a:off x="15430500" y="654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146010</xdr:rowOff>
    </xdr:from>
    <xdr:ext cx="469744" cy="259045"/>
    <xdr:sp macro="" textlink="">
      <xdr:nvSpPr>
        <xdr:cNvPr id="533" name="テキスト ボックス 532">
          <a:extLst>
            <a:ext uri="{FF2B5EF4-FFF2-40B4-BE49-F238E27FC236}">
              <a16:creationId xmlns:a16="http://schemas.microsoft.com/office/drawing/2014/main" id="{ACD59D0E-FD62-4A84-BFA3-472DDFCF46EF}"/>
            </a:ext>
          </a:extLst>
        </xdr:cNvPr>
        <xdr:cNvSpPr txBox="1"/>
      </xdr:nvSpPr>
      <xdr:spPr>
        <a:xfrm>
          <a:off x="15246428" y="6318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168028</xdr:rowOff>
    </xdr:from>
    <xdr:to>
      <xdr:col>76</xdr:col>
      <xdr:colOff>114300</xdr:colOff>
      <xdr:row>38</xdr:row>
      <xdr:rowOff>116212</xdr:rowOff>
    </xdr:to>
    <xdr:cxnSp macro="">
      <xdr:nvCxnSpPr>
        <xdr:cNvPr id="534" name="直線コネクタ 533">
          <a:extLst>
            <a:ext uri="{FF2B5EF4-FFF2-40B4-BE49-F238E27FC236}">
              <a16:creationId xmlns:a16="http://schemas.microsoft.com/office/drawing/2014/main" id="{F5BCABFD-664A-4EA1-8C74-46A008712869}"/>
            </a:ext>
          </a:extLst>
        </xdr:cNvPr>
        <xdr:cNvCxnSpPr/>
      </xdr:nvCxnSpPr>
      <xdr:spPr>
        <a:xfrm flipV="1">
          <a:off x="13703300" y="6511678"/>
          <a:ext cx="889000" cy="11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146641</xdr:rowOff>
    </xdr:from>
    <xdr:to>
      <xdr:col>76</xdr:col>
      <xdr:colOff>165100</xdr:colOff>
      <xdr:row>38</xdr:row>
      <xdr:rowOff>76791</xdr:rowOff>
    </xdr:to>
    <xdr:sp macro="" textlink="">
      <xdr:nvSpPr>
        <xdr:cNvPr id="535" name="フローチャート: 判断 534">
          <a:extLst>
            <a:ext uri="{FF2B5EF4-FFF2-40B4-BE49-F238E27FC236}">
              <a16:creationId xmlns:a16="http://schemas.microsoft.com/office/drawing/2014/main" id="{31F578DE-D2BC-4F06-98FD-9F5324B77253}"/>
            </a:ext>
          </a:extLst>
        </xdr:cNvPr>
        <xdr:cNvSpPr/>
      </xdr:nvSpPr>
      <xdr:spPr>
        <a:xfrm>
          <a:off x="14541500" y="649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67918</xdr:rowOff>
    </xdr:from>
    <xdr:ext cx="469744" cy="259045"/>
    <xdr:sp macro="" textlink="">
      <xdr:nvSpPr>
        <xdr:cNvPr id="536" name="テキスト ボックス 535">
          <a:extLst>
            <a:ext uri="{FF2B5EF4-FFF2-40B4-BE49-F238E27FC236}">
              <a16:creationId xmlns:a16="http://schemas.microsoft.com/office/drawing/2014/main" id="{F5D84C75-C651-405D-BEC2-F1BE1C330896}"/>
            </a:ext>
          </a:extLst>
        </xdr:cNvPr>
        <xdr:cNvSpPr txBox="1"/>
      </xdr:nvSpPr>
      <xdr:spPr>
        <a:xfrm>
          <a:off x="14357428" y="6583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116212</xdr:rowOff>
    </xdr:from>
    <xdr:to>
      <xdr:col>71</xdr:col>
      <xdr:colOff>177800</xdr:colOff>
      <xdr:row>38</xdr:row>
      <xdr:rowOff>163874</xdr:rowOff>
    </xdr:to>
    <xdr:cxnSp macro="">
      <xdr:nvCxnSpPr>
        <xdr:cNvPr id="537" name="直線コネクタ 536">
          <a:extLst>
            <a:ext uri="{FF2B5EF4-FFF2-40B4-BE49-F238E27FC236}">
              <a16:creationId xmlns:a16="http://schemas.microsoft.com/office/drawing/2014/main" id="{F99D4F75-249C-4AA4-B855-4D51CD320457}"/>
            </a:ext>
          </a:extLst>
        </xdr:cNvPr>
        <xdr:cNvCxnSpPr/>
      </xdr:nvCxnSpPr>
      <xdr:spPr>
        <a:xfrm flipV="1">
          <a:off x="12814300" y="6631312"/>
          <a:ext cx="889000" cy="47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16681</xdr:rowOff>
    </xdr:from>
    <xdr:to>
      <xdr:col>72</xdr:col>
      <xdr:colOff>38100</xdr:colOff>
      <xdr:row>38</xdr:row>
      <xdr:rowOff>118281</xdr:rowOff>
    </xdr:to>
    <xdr:sp macro="" textlink="">
      <xdr:nvSpPr>
        <xdr:cNvPr id="538" name="フローチャート: 判断 537">
          <a:extLst>
            <a:ext uri="{FF2B5EF4-FFF2-40B4-BE49-F238E27FC236}">
              <a16:creationId xmlns:a16="http://schemas.microsoft.com/office/drawing/2014/main" id="{7A64CBBA-AA5A-489F-A271-D53D7262BC0C}"/>
            </a:ext>
          </a:extLst>
        </xdr:cNvPr>
        <xdr:cNvSpPr/>
      </xdr:nvSpPr>
      <xdr:spPr>
        <a:xfrm>
          <a:off x="13652500" y="653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134809</xdr:rowOff>
    </xdr:from>
    <xdr:ext cx="469744" cy="259045"/>
    <xdr:sp macro="" textlink="">
      <xdr:nvSpPr>
        <xdr:cNvPr id="539" name="テキスト ボックス 538">
          <a:extLst>
            <a:ext uri="{FF2B5EF4-FFF2-40B4-BE49-F238E27FC236}">
              <a16:creationId xmlns:a16="http://schemas.microsoft.com/office/drawing/2014/main" id="{B53CAADB-6E39-4128-A89F-D81BCE99A0A6}"/>
            </a:ext>
          </a:extLst>
        </xdr:cNvPr>
        <xdr:cNvSpPr txBox="1"/>
      </xdr:nvSpPr>
      <xdr:spPr>
        <a:xfrm>
          <a:off x="13468428" y="630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17291</xdr:rowOff>
    </xdr:from>
    <xdr:to>
      <xdr:col>67</xdr:col>
      <xdr:colOff>101600</xdr:colOff>
      <xdr:row>38</xdr:row>
      <xdr:rowOff>118891</xdr:rowOff>
    </xdr:to>
    <xdr:sp macro="" textlink="">
      <xdr:nvSpPr>
        <xdr:cNvPr id="540" name="フローチャート: 判断 539">
          <a:extLst>
            <a:ext uri="{FF2B5EF4-FFF2-40B4-BE49-F238E27FC236}">
              <a16:creationId xmlns:a16="http://schemas.microsoft.com/office/drawing/2014/main" id="{8754F450-DC02-4A9E-A016-B16C0F38516D}"/>
            </a:ext>
          </a:extLst>
        </xdr:cNvPr>
        <xdr:cNvSpPr/>
      </xdr:nvSpPr>
      <xdr:spPr>
        <a:xfrm>
          <a:off x="12763500" y="6532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135418</xdr:rowOff>
    </xdr:from>
    <xdr:ext cx="469744" cy="259045"/>
    <xdr:sp macro="" textlink="">
      <xdr:nvSpPr>
        <xdr:cNvPr id="541" name="テキスト ボックス 540">
          <a:extLst>
            <a:ext uri="{FF2B5EF4-FFF2-40B4-BE49-F238E27FC236}">
              <a16:creationId xmlns:a16="http://schemas.microsoft.com/office/drawing/2014/main" id="{3B3119DC-8BC8-496E-B58C-3FAA0AADF3E9}"/>
            </a:ext>
          </a:extLst>
        </xdr:cNvPr>
        <xdr:cNvSpPr txBox="1"/>
      </xdr:nvSpPr>
      <xdr:spPr>
        <a:xfrm>
          <a:off x="12579428" y="630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97E4C8C2-3B7F-4173-9DEF-45CE81283B26}"/>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CDCA30D4-6343-4EDB-83B7-948778CEC039}"/>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108C298E-BF14-4871-A8B9-CF3A1D9AB2B9}"/>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D5F6E498-BE36-4D52-9347-034DD8DF155F}"/>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53ADDB9C-BE3F-4209-8BAC-9DF2F402E19C}"/>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151917</xdr:rowOff>
    </xdr:from>
    <xdr:to>
      <xdr:col>85</xdr:col>
      <xdr:colOff>177800</xdr:colOff>
      <xdr:row>39</xdr:row>
      <xdr:rowOff>82067</xdr:rowOff>
    </xdr:to>
    <xdr:sp macro="" textlink="">
      <xdr:nvSpPr>
        <xdr:cNvPr id="547" name="楕円 546">
          <a:extLst>
            <a:ext uri="{FF2B5EF4-FFF2-40B4-BE49-F238E27FC236}">
              <a16:creationId xmlns:a16="http://schemas.microsoft.com/office/drawing/2014/main" id="{5282715A-B16C-47AB-8DD5-EBFF2E262138}"/>
            </a:ext>
          </a:extLst>
        </xdr:cNvPr>
        <xdr:cNvSpPr/>
      </xdr:nvSpPr>
      <xdr:spPr>
        <a:xfrm>
          <a:off x="16268700" y="666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66844</xdr:rowOff>
    </xdr:from>
    <xdr:ext cx="378565" cy="259045"/>
    <xdr:sp macro="" textlink="">
      <xdr:nvSpPr>
        <xdr:cNvPr id="548" name="災害復旧事業費該当値テキスト">
          <a:extLst>
            <a:ext uri="{FF2B5EF4-FFF2-40B4-BE49-F238E27FC236}">
              <a16:creationId xmlns:a16="http://schemas.microsoft.com/office/drawing/2014/main" id="{056F1EE8-E8CE-4A7B-8D72-079AD3EFA916}"/>
            </a:ext>
          </a:extLst>
        </xdr:cNvPr>
        <xdr:cNvSpPr txBox="1"/>
      </xdr:nvSpPr>
      <xdr:spPr>
        <a:xfrm>
          <a:off x="16370300" y="6581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126314</xdr:rowOff>
    </xdr:from>
    <xdr:to>
      <xdr:col>81</xdr:col>
      <xdr:colOff>101600</xdr:colOff>
      <xdr:row>39</xdr:row>
      <xdr:rowOff>56464</xdr:rowOff>
    </xdr:to>
    <xdr:sp macro="" textlink="">
      <xdr:nvSpPr>
        <xdr:cNvPr id="549" name="楕円 548">
          <a:extLst>
            <a:ext uri="{FF2B5EF4-FFF2-40B4-BE49-F238E27FC236}">
              <a16:creationId xmlns:a16="http://schemas.microsoft.com/office/drawing/2014/main" id="{C42C5FE8-83D6-4D05-9549-E6C0445D83A1}"/>
            </a:ext>
          </a:extLst>
        </xdr:cNvPr>
        <xdr:cNvSpPr/>
      </xdr:nvSpPr>
      <xdr:spPr>
        <a:xfrm>
          <a:off x="15430500" y="664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47591</xdr:rowOff>
    </xdr:from>
    <xdr:ext cx="469744" cy="259045"/>
    <xdr:sp macro="" textlink="">
      <xdr:nvSpPr>
        <xdr:cNvPr id="550" name="テキスト ボックス 549">
          <a:extLst>
            <a:ext uri="{FF2B5EF4-FFF2-40B4-BE49-F238E27FC236}">
              <a16:creationId xmlns:a16="http://schemas.microsoft.com/office/drawing/2014/main" id="{B4258A15-6630-40DB-B7EC-74659C4EED67}"/>
            </a:ext>
          </a:extLst>
        </xdr:cNvPr>
        <xdr:cNvSpPr txBox="1"/>
      </xdr:nvSpPr>
      <xdr:spPr>
        <a:xfrm>
          <a:off x="15246428" y="673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117227</xdr:rowOff>
    </xdr:from>
    <xdr:to>
      <xdr:col>76</xdr:col>
      <xdr:colOff>165100</xdr:colOff>
      <xdr:row>38</xdr:row>
      <xdr:rowOff>47377</xdr:rowOff>
    </xdr:to>
    <xdr:sp macro="" textlink="">
      <xdr:nvSpPr>
        <xdr:cNvPr id="551" name="楕円 550">
          <a:extLst>
            <a:ext uri="{FF2B5EF4-FFF2-40B4-BE49-F238E27FC236}">
              <a16:creationId xmlns:a16="http://schemas.microsoft.com/office/drawing/2014/main" id="{CCC65567-5C6F-4897-B8D6-C61CC4B81F28}"/>
            </a:ext>
          </a:extLst>
        </xdr:cNvPr>
        <xdr:cNvSpPr/>
      </xdr:nvSpPr>
      <xdr:spPr>
        <a:xfrm>
          <a:off x="14541500" y="646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63904</xdr:rowOff>
    </xdr:from>
    <xdr:ext cx="534377" cy="259045"/>
    <xdr:sp macro="" textlink="">
      <xdr:nvSpPr>
        <xdr:cNvPr id="552" name="テキスト ボックス 551">
          <a:extLst>
            <a:ext uri="{FF2B5EF4-FFF2-40B4-BE49-F238E27FC236}">
              <a16:creationId xmlns:a16="http://schemas.microsoft.com/office/drawing/2014/main" id="{D8D44035-B5F7-49AC-976A-0DECBF7DD204}"/>
            </a:ext>
          </a:extLst>
        </xdr:cNvPr>
        <xdr:cNvSpPr txBox="1"/>
      </xdr:nvSpPr>
      <xdr:spPr>
        <a:xfrm>
          <a:off x="14325111" y="623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65412</xdr:rowOff>
    </xdr:from>
    <xdr:to>
      <xdr:col>72</xdr:col>
      <xdr:colOff>38100</xdr:colOff>
      <xdr:row>38</xdr:row>
      <xdr:rowOff>167012</xdr:rowOff>
    </xdr:to>
    <xdr:sp macro="" textlink="">
      <xdr:nvSpPr>
        <xdr:cNvPr id="553" name="楕円 552">
          <a:extLst>
            <a:ext uri="{FF2B5EF4-FFF2-40B4-BE49-F238E27FC236}">
              <a16:creationId xmlns:a16="http://schemas.microsoft.com/office/drawing/2014/main" id="{1277E75F-971E-4628-A28B-C7106375BA6B}"/>
            </a:ext>
          </a:extLst>
        </xdr:cNvPr>
        <xdr:cNvSpPr/>
      </xdr:nvSpPr>
      <xdr:spPr>
        <a:xfrm>
          <a:off x="13652500" y="658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158139</xdr:rowOff>
    </xdr:from>
    <xdr:ext cx="469744" cy="259045"/>
    <xdr:sp macro="" textlink="">
      <xdr:nvSpPr>
        <xdr:cNvPr id="554" name="テキスト ボックス 553">
          <a:extLst>
            <a:ext uri="{FF2B5EF4-FFF2-40B4-BE49-F238E27FC236}">
              <a16:creationId xmlns:a16="http://schemas.microsoft.com/office/drawing/2014/main" id="{6BDBD876-98F3-419B-8746-203406DFC14F}"/>
            </a:ext>
          </a:extLst>
        </xdr:cNvPr>
        <xdr:cNvSpPr txBox="1"/>
      </xdr:nvSpPr>
      <xdr:spPr>
        <a:xfrm>
          <a:off x="13468428" y="6673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113074</xdr:rowOff>
    </xdr:from>
    <xdr:to>
      <xdr:col>67</xdr:col>
      <xdr:colOff>101600</xdr:colOff>
      <xdr:row>39</xdr:row>
      <xdr:rowOff>43224</xdr:rowOff>
    </xdr:to>
    <xdr:sp macro="" textlink="">
      <xdr:nvSpPr>
        <xdr:cNvPr id="555" name="楕円 554">
          <a:extLst>
            <a:ext uri="{FF2B5EF4-FFF2-40B4-BE49-F238E27FC236}">
              <a16:creationId xmlns:a16="http://schemas.microsoft.com/office/drawing/2014/main" id="{1DDC4906-9F4E-49B5-9FA2-7343E1682626}"/>
            </a:ext>
          </a:extLst>
        </xdr:cNvPr>
        <xdr:cNvSpPr/>
      </xdr:nvSpPr>
      <xdr:spPr>
        <a:xfrm>
          <a:off x="12763500" y="662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34351</xdr:rowOff>
    </xdr:from>
    <xdr:ext cx="469744" cy="259045"/>
    <xdr:sp macro="" textlink="">
      <xdr:nvSpPr>
        <xdr:cNvPr id="556" name="テキスト ボックス 555">
          <a:extLst>
            <a:ext uri="{FF2B5EF4-FFF2-40B4-BE49-F238E27FC236}">
              <a16:creationId xmlns:a16="http://schemas.microsoft.com/office/drawing/2014/main" id="{C4D4F7C1-42D4-45B3-908E-898AAA9EAECB}"/>
            </a:ext>
          </a:extLst>
        </xdr:cNvPr>
        <xdr:cNvSpPr txBox="1"/>
      </xdr:nvSpPr>
      <xdr:spPr>
        <a:xfrm>
          <a:off x="12579428" y="6720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BE23034C-96A9-4DA9-8F56-CA470D09E84B}"/>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B3D42BA2-ADCA-446F-BC72-7F9EDC5CE304}"/>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E40D3F3E-F687-44D9-BC0D-28DA5890F33C}"/>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E46344BA-DB78-489A-AF54-3D650514057C}"/>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9E054DE3-D4B2-45EE-8F4B-81B6BBE7283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A2C3849B-DADD-4AC3-924D-E326368A8953}"/>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D20F0A90-2F86-489E-9B1C-1D67563833A5}"/>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954D94BC-DE33-497C-882B-47D4A15E82EB}"/>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FB882883-DF1A-4D6E-A224-7B2CB1A35993}"/>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C8E9012B-7F58-4F39-B5BC-C8761042F5B3}"/>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892FE7A7-E169-4231-84C2-8648861132F1}"/>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8F5602CE-C850-4BDC-82C5-4C8680FA0412}"/>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8FA3CF17-D142-49CA-ADAB-116A63FA9DB8}"/>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FB1E2694-80F9-4B9F-821C-6FC70A27AA8D}"/>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3741176B-5308-4DBB-9406-220AED5D254C}"/>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3790E3CD-F716-4BFB-9D73-AF9C2E1B35CC}"/>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4802A86D-F031-47D5-AA77-FC4268336D1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A5D61527-34B9-49A3-9EE9-DAE09D5F5404}"/>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2043470A-C047-4A34-A18B-6C5600C7A423}"/>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9367E777-5BDD-426E-A9B7-5839C40D2431}"/>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CDC1F4E3-2E40-4E81-8E3F-D1EAED8D20F5}"/>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56E1B33E-DA1C-4378-9729-A12CD9E92642}"/>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5BFAE8F0-E890-4539-A3CB-AD682FC151BA}"/>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5BB25D6C-1BB5-4300-A657-4593FC9FF5E4}"/>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BB02888-EE24-4F43-A848-C16592F491D6}"/>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A1834E4F-187E-49B5-BA86-4C10FF65D332}"/>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9021B026-CE12-4B6B-A6D9-B45B128635DF}"/>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EBAFE0B8-971C-46EE-9E65-C9457F881FE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26A4C25F-A10F-4D23-BE21-B8B7AE64ABD8}"/>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EC2D8149-FC1A-46FA-B69C-4360BC3637F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13E0B9D0-5E31-4B62-992A-AE4E49126C05}"/>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EA049157-65D1-4942-83E8-7FF5AD7979DC}"/>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F7CA225A-89C2-452A-9777-226FBDE09E5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49E9EE34-0CC8-40F2-813D-D2820C8BFB19}"/>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86DD35-8061-4AA4-BD36-CF83178F9255}"/>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FB605F88-4792-4827-9B9D-47F2EC4924FA}"/>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DF624B9F-4564-4160-BF68-B048C1A7B4A2}"/>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5558C525-32BF-4506-AAC0-9EF07453E53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D3BC569D-7EA6-4F59-9E95-0B4218181174}"/>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96E909DD-B313-46E5-AA78-038CBAB64591}"/>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91FC7614-71A5-4349-AFA4-83089547DDB4}"/>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C3FE45F5-3E3E-481F-BAB3-268EF4454268}"/>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DE2C8739-A4A1-4C14-87C0-581F58D48AAA}"/>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B13495A0-BD49-4688-AA08-F33F0AB95536}"/>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C0C805A9-3D48-4C0F-B3B7-7151AB4C319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36269917-8FBF-453F-B9C3-C9D0DE2D1226}"/>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39EC2368-5359-4752-8F31-CFEC65EE46F6}"/>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109DAFF1-B556-48D3-A6EA-EF8EB5290F83}"/>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BD7E9F4-4758-4682-B2CC-9E100EA8EC4D}"/>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4D128BEF-2DEF-4655-A1BB-0689801752AF}"/>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DB437B48-EFC0-4DBA-9C52-A3DC752505AA}"/>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7D1DD5DA-4A10-4FAC-94B4-84AEDF7ECF52}"/>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67710A34-6FC6-43D0-9D32-EE0C1D844438}"/>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97B34043-1D33-4BBE-8DB6-BD8D8DF46AF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C3D20318-1AA5-4D30-A181-13E85D4E81AE}"/>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63FE4509-3BD7-4EC6-9DBD-AA432E93B853}"/>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16EDD74D-467C-411A-9888-73E11307E88E}"/>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7B218AAB-E3F7-4350-940A-C4FB165CA749}"/>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96B6E607-ABB2-4981-92BB-3F7B8C95C3BA}"/>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6" name="テキスト ボックス 615">
          <a:extLst>
            <a:ext uri="{FF2B5EF4-FFF2-40B4-BE49-F238E27FC236}">
              <a16:creationId xmlns:a16="http://schemas.microsoft.com/office/drawing/2014/main" id="{3E6685C7-FF67-4C12-A9E6-693A554B3827}"/>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7" name="直線コネクタ 616">
          <a:extLst>
            <a:ext uri="{FF2B5EF4-FFF2-40B4-BE49-F238E27FC236}">
              <a16:creationId xmlns:a16="http://schemas.microsoft.com/office/drawing/2014/main" id="{B2634502-B641-4AFE-AD8A-711F081F16CD}"/>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8" name="テキスト ボックス 617">
          <a:extLst>
            <a:ext uri="{FF2B5EF4-FFF2-40B4-BE49-F238E27FC236}">
              <a16:creationId xmlns:a16="http://schemas.microsoft.com/office/drawing/2014/main" id="{D21AA0EA-D73D-4FAB-BE74-030F9267CC48}"/>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9" name="直線コネクタ 618">
          <a:extLst>
            <a:ext uri="{FF2B5EF4-FFF2-40B4-BE49-F238E27FC236}">
              <a16:creationId xmlns:a16="http://schemas.microsoft.com/office/drawing/2014/main" id="{0FE4D33E-028C-41C6-A9C9-C6A5FC7CB498}"/>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0" name="テキスト ボックス 619">
          <a:extLst>
            <a:ext uri="{FF2B5EF4-FFF2-40B4-BE49-F238E27FC236}">
              <a16:creationId xmlns:a16="http://schemas.microsoft.com/office/drawing/2014/main" id="{83F51D3B-330A-41B6-9CC6-15AE5064D6D9}"/>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1" name="直線コネクタ 620">
          <a:extLst>
            <a:ext uri="{FF2B5EF4-FFF2-40B4-BE49-F238E27FC236}">
              <a16:creationId xmlns:a16="http://schemas.microsoft.com/office/drawing/2014/main" id="{59ED408C-D438-4753-8F7C-D51FEED510E9}"/>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2" name="テキスト ボックス 621">
          <a:extLst>
            <a:ext uri="{FF2B5EF4-FFF2-40B4-BE49-F238E27FC236}">
              <a16:creationId xmlns:a16="http://schemas.microsoft.com/office/drawing/2014/main" id="{D2A636BE-5E10-4B12-9110-4CA6D19EDEAF}"/>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3" name="直線コネクタ 622">
          <a:extLst>
            <a:ext uri="{FF2B5EF4-FFF2-40B4-BE49-F238E27FC236}">
              <a16:creationId xmlns:a16="http://schemas.microsoft.com/office/drawing/2014/main" id="{9E6B9145-2293-43E6-9C69-94DD399E01FB}"/>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4" name="テキスト ボックス 623">
          <a:extLst>
            <a:ext uri="{FF2B5EF4-FFF2-40B4-BE49-F238E27FC236}">
              <a16:creationId xmlns:a16="http://schemas.microsoft.com/office/drawing/2014/main" id="{65CD5A11-23EC-4C41-8F23-A0182AAA27C6}"/>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5" name="直線コネクタ 624">
          <a:extLst>
            <a:ext uri="{FF2B5EF4-FFF2-40B4-BE49-F238E27FC236}">
              <a16:creationId xmlns:a16="http://schemas.microsoft.com/office/drawing/2014/main" id="{AC898428-6288-495E-B014-E03E5F5D1F7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6" name="テキスト ボックス 625">
          <a:extLst>
            <a:ext uri="{FF2B5EF4-FFF2-40B4-BE49-F238E27FC236}">
              <a16:creationId xmlns:a16="http://schemas.microsoft.com/office/drawing/2014/main" id="{6AC7808E-5192-44D2-B0AC-47E940669FCD}"/>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7" name="直線コネクタ 626">
          <a:extLst>
            <a:ext uri="{FF2B5EF4-FFF2-40B4-BE49-F238E27FC236}">
              <a16:creationId xmlns:a16="http://schemas.microsoft.com/office/drawing/2014/main" id="{18A06FFA-F43C-4ECB-A3E1-75FBE03C19CD}"/>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8" name="テキスト ボックス 627">
          <a:extLst>
            <a:ext uri="{FF2B5EF4-FFF2-40B4-BE49-F238E27FC236}">
              <a16:creationId xmlns:a16="http://schemas.microsoft.com/office/drawing/2014/main" id="{06A555C7-3FA5-431C-A904-93FC22573062}"/>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E78CF905-B538-4EE7-A405-465178E04835}"/>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0" name="テキスト ボックス 629">
          <a:extLst>
            <a:ext uri="{FF2B5EF4-FFF2-40B4-BE49-F238E27FC236}">
              <a16:creationId xmlns:a16="http://schemas.microsoft.com/office/drawing/2014/main" id="{2A1D2065-6409-4B6F-9237-54AFDDD32CF5}"/>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公債費グラフ枠">
          <a:extLst>
            <a:ext uri="{FF2B5EF4-FFF2-40B4-BE49-F238E27FC236}">
              <a16:creationId xmlns:a16="http://schemas.microsoft.com/office/drawing/2014/main" id="{8D47E140-48DD-4976-81DA-EFC8617F4278}"/>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467</xdr:rowOff>
    </xdr:from>
    <xdr:to>
      <xdr:col>85</xdr:col>
      <xdr:colOff>126364</xdr:colOff>
      <xdr:row>78</xdr:row>
      <xdr:rowOff>131339</xdr:rowOff>
    </xdr:to>
    <xdr:cxnSp macro="">
      <xdr:nvCxnSpPr>
        <xdr:cNvPr id="632" name="直線コネクタ 631">
          <a:extLst>
            <a:ext uri="{FF2B5EF4-FFF2-40B4-BE49-F238E27FC236}">
              <a16:creationId xmlns:a16="http://schemas.microsoft.com/office/drawing/2014/main" id="{38991F94-4C46-4A6F-83AD-2B603B8E9562}"/>
            </a:ext>
          </a:extLst>
        </xdr:cNvPr>
        <xdr:cNvCxnSpPr/>
      </xdr:nvCxnSpPr>
      <xdr:spPr>
        <a:xfrm flipV="1">
          <a:off x="16317595" y="12001967"/>
          <a:ext cx="1269" cy="1502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135166</xdr:rowOff>
    </xdr:from>
    <xdr:ext cx="534377" cy="259045"/>
    <xdr:sp macro="" textlink="">
      <xdr:nvSpPr>
        <xdr:cNvPr id="633" name="公債費最小値テキスト">
          <a:extLst>
            <a:ext uri="{FF2B5EF4-FFF2-40B4-BE49-F238E27FC236}">
              <a16:creationId xmlns:a16="http://schemas.microsoft.com/office/drawing/2014/main" id="{9B23E5AC-9E8D-4E1D-BAB1-5911D5BDAF4A}"/>
            </a:ext>
          </a:extLst>
        </xdr:cNvPr>
        <xdr:cNvSpPr txBox="1"/>
      </xdr:nvSpPr>
      <xdr:spPr>
        <a:xfrm>
          <a:off x="16370300" y="13508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131339</xdr:rowOff>
    </xdr:from>
    <xdr:to>
      <xdr:col>86</xdr:col>
      <xdr:colOff>25400</xdr:colOff>
      <xdr:row>78</xdr:row>
      <xdr:rowOff>131339</xdr:rowOff>
    </xdr:to>
    <xdr:cxnSp macro="">
      <xdr:nvCxnSpPr>
        <xdr:cNvPr id="634" name="直線コネクタ 633">
          <a:extLst>
            <a:ext uri="{FF2B5EF4-FFF2-40B4-BE49-F238E27FC236}">
              <a16:creationId xmlns:a16="http://schemas.microsoft.com/office/drawing/2014/main" id="{E687C516-67FB-4D07-9CAF-D1A8311A4E8E}"/>
            </a:ext>
          </a:extLst>
        </xdr:cNvPr>
        <xdr:cNvCxnSpPr/>
      </xdr:nvCxnSpPr>
      <xdr:spPr>
        <a:xfrm>
          <a:off x="16230600" y="1350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118594</xdr:rowOff>
    </xdr:from>
    <xdr:ext cx="599010" cy="259045"/>
    <xdr:sp macro="" textlink="">
      <xdr:nvSpPr>
        <xdr:cNvPr id="635" name="公債費最大値テキスト">
          <a:extLst>
            <a:ext uri="{FF2B5EF4-FFF2-40B4-BE49-F238E27FC236}">
              <a16:creationId xmlns:a16="http://schemas.microsoft.com/office/drawing/2014/main" id="{9501C346-8F6F-47C5-99AB-A3311355DE8F}"/>
            </a:ext>
          </a:extLst>
        </xdr:cNvPr>
        <xdr:cNvSpPr txBox="1"/>
      </xdr:nvSpPr>
      <xdr:spPr>
        <a:xfrm>
          <a:off x="16370300" y="11777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467</xdr:rowOff>
    </xdr:from>
    <xdr:to>
      <xdr:col>86</xdr:col>
      <xdr:colOff>25400</xdr:colOff>
      <xdr:row>70</xdr:row>
      <xdr:rowOff>467</xdr:rowOff>
    </xdr:to>
    <xdr:cxnSp macro="">
      <xdr:nvCxnSpPr>
        <xdr:cNvPr id="636" name="直線コネクタ 635">
          <a:extLst>
            <a:ext uri="{FF2B5EF4-FFF2-40B4-BE49-F238E27FC236}">
              <a16:creationId xmlns:a16="http://schemas.microsoft.com/office/drawing/2014/main" id="{1B92EC4A-C0A0-4373-9AF6-8C0A6C1C54D5}"/>
            </a:ext>
          </a:extLst>
        </xdr:cNvPr>
        <xdr:cNvCxnSpPr/>
      </xdr:nvCxnSpPr>
      <xdr:spPr>
        <a:xfrm>
          <a:off x="16230600" y="1200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145317</xdr:rowOff>
    </xdr:from>
    <xdr:to>
      <xdr:col>85</xdr:col>
      <xdr:colOff>127000</xdr:colOff>
      <xdr:row>74</xdr:row>
      <xdr:rowOff>7814</xdr:rowOff>
    </xdr:to>
    <xdr:cxnSp macro="">
      <xdr:nvCxnSpPr>
        <xdr:cNvPr id="637" name="直線コネクタ 636">
          <a:extLst>
            <a:ext uri="{FF2B5EF4-FFF2-40B4-BE49-F238E27FC236}">
              <a16:creationId xmlns:a16="http://schemas.microsoft.com/office/drawing/2014/main" id="{B5ECE800-7269-457A-AACF-9D0B7ED5AA8A}"/>
            </a:ext>
          </a:extLst>
        </xdr:cNvPr>
        <xdr:cNvCxnSpPr/>
      </xdr:nvCxnSpPr>
      <xdr:spPr>
        <a:xfrm flipV="1">
          <a:off x="15481300" y="12661167"/>
          <a:ext cx="838200" cy="33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166457</xdr:rowOff>
    </xdr:from>
    <xdr:ext cx="534377" cy="259045"/>
    <xdr:sp macro="" textlink="">
      <xdr:nvSpPr>
        <xdr:cNvPr id="638" name="公債費平均値テキスト">
          <a:extLst>
            <a:ext uri="{FF2B5EF4-FFF2-40B4-BE49-F238E27FC236}">
              <a16:creationId xmlns:a16="http://schemas.microsoft.com/office/drawing/2014/main" id="{B885BF58-67C5-4189-AD84-E38B4BC80F57}"/>
            </a:ext>
          </a:extLst>
        </xdr:cNvPr>
        <xdr:cNvSpPr txBox="1"/>
      </xdr:nvSpPr>
      <xdr:spPr>
        <a:xfrm>
          <a:off x="16370300" y="12853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16580</xdr:rowOff>
    </xdr:from>
    <xdr:to>
      <xdr:col>85</xdr:col>
      <xdr:colOff>177800</xdr:colOff>
      <xdr:row>75</xdr:row>
      <xdr:rowOff>118180</xdr:rowOff>
    </xdr:to>
    <xdr:sp macro="" textlink="">
      <xdr:nvSpPr>
        <xdr:cNvPr id="639" name="フローチャート: 判断 638">
          <a:extLst>
            <a:ext uri="{FF2B5EF4-FFF2-40B4-BE49-F238E27FC236}">
              <a16:creationId xmlns:a16="http://schemas.microsoft.com/office/drawing/2014/main" id="{DAFD95D7-8BD6-4E7B-8759-364D0621D4D2}"/>
            </a:ext>
          </a:extLst>
        </xdr:cNvPr>
        <xdr:cNvSpPr/>
      </xdr:nvSpPr>
      <xdr:spPr>
        <a:xfrm>
          <a:off x="16268700" y="1287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7814</xdr:rowOff>
    </xdr:from>
    <xdr:to>
      <xdr:col>81</xdr:col>
      <xdr:colOff>50800</xdr:colOff>
      <xdr:row>74</xdr:row>
      <xdr:rowOff>92739</xdr:rowOff>
    </xdr:to>
    <xdr:cxnSp macro="">
      <xdr:nvCxnSpPr>
        <xdr:cNvPr id="640" name="直線コネクタ 639">
          <a:extLst>
            <a:ext uri="{FF2B5EF4-FFF2-40B4-BE49-F238E27FC236}">
              <a16:creationId xmlns:a16="http://schemas.microsoft.com/office/drawing/2014/main" id="{2009B5ED-C289-4A49-943D-9375DA7390B8}"/>
            </a:ext>
          </a:extLst>
        </xdr:cNvPr>
        <xdr:cNvCxnSpPr/>
      </xdr:nvCxnSpPr>
      <xdr:spPr>
        <a:xfrm flipV="1">
          <a:off x="14592300" y="12695114"/>
          <a:ext cx="889000" cy="8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34983</xdr:rowOff>
    </xdr:from>
    <xdr:to>
      <xdr:col>81</xdr:col>
      <xdr:colOff>101600</xdr:colOff>
      <xdr:row>75</xdr:row>
      <xdr:rowOff>136583</xdr:rowOff>
    </xdr:to>
    <xdr:sp macro="" textlink="">
      <xdr:nvSpPr>
        <xdr:cNvPr id="641" name="フローチャート: 判断 640">
          <a:extLst>
            <a:ext uri="{FF2B5EF4-FFF2-40B4-BE49-F238E27FC236}">
              <a16:creationId xmlns:a16="http://schemas.microsoft.com/office/drawing/2014/main" id="{24B14522-0DA3-4F9F-BCAB-C42FBC878C33}"/>
            </a:ext>
          </a:extLst>
        </xdr:cNvPr>
        <xdr:cNvSpPr/>
      </xdr:nvSpPr>
      <xdr:spPr>
        <a:xfrm>
          <a:off x="154305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127709</xdr:rowOff>
    </xdr:from>
    <xdr:ext cx="534377" cy="259045"/>
    <xdr:sp macro="" textlink="">
      <xdr:nvSpPr>
        <xdr:cNvPr id="642" name="テキスト ボックス 641">
          <a:extLst>
            <a:ext uri="{FF2B5EF4-FFF2-40B4-BE49-F238E27FC236}">
              <a16:creationId xmlns:a16="http://schemas.microsoft.com/office/drawing/2014/main" id="{477980B3-9B60-4F07-8CE7-CD4C5B218C58}"/>
            </a:ext>
          </a:extLst>
        </xdr:cNvPr>
        <xdr:cNvSpPr txBox="1"/>
      </xdr:nvSpPr>
      <xdr:spPr>
        <a:xfrm>
          <a:off x="15214111" y="1298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92739</xdr:rowOff>
    </xdr:from>
    <xdr:to>
      <xdr:col>76</xdr:col>
      <xdr:colOff>114300</xdr:colOff>
      <xdr:row>74</xdr:row>
      <xdr:rowOff>168504</xdr:rowOff>
    </xdr:to>
    <xdr:cxnSp macro="">
      <xdr:nvCxnSpPr>
        <xdr:cNvPr id="643" name="直線コネクタ 642">
          <a:extLst>
            <a:ext uri="{FF2B5EF4-FFF2-40B4-BE49-F238E27FC236}">
              <a16:creationId xmlns:a16="http://schemas.microsoft.com/office/drawing/2014/main" id="{6401DBFF-00CB-49C9-8D90-D061F903AF4F}"/>
            </a:ext>
          </a:extLst>
        </xdr:cNvPr>
        <xdr:cNvCxnSpPr/>
      </xdr:nvCxnSpPr>
      <xdr:spPr>
        <a:xfrm flipV="1">
          <a:off x="13703300" y="12780039"/>
          <a:ext cx="889000" cy="7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34820</xdr:rowOff>
    </xdr:from>
    <xdr:to>
      <xdr:col>76</xdr:col>
      <xdr:colOff>165100</xdr:colOff>
      <xdr:row>75</xdr:row>
      <xdr:rowOff>136420</xdr:rowOff>
    </xdr:to>
    <xdr:sp macro="" textlink="">
      <xdr:nvSpPr>
        <xdr:cNvPr id="644" name="フローチャート: 判断 643">
          <a:extLst>
            <a:ext uri="{FF2B5EF4-FFF2-40B4-BE49-F238E27FC236}">
              <a16:creationId xmlns:a16="http://schemas.microsoft.com/office/drawing/2014/main" id="{0ACAECC7-A788-4C53-B9E4-BCCA9052A055}"/>
            </a:ext>
          </a:extLst>
        </xdr:cNvPr>
        <xdr:cNvSpPr/>
      </xdr:nvSpPr>
      <xdr:spPr>
        <a:xfrm>
          <a:off x="14541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127547</xdr:rowOff>
    </xdr:from>
    <xdr:ext cx="534377" cy="259045"/>
    <xdr:sp macro="" textlink="">
      <xdr:nvSpPr>
        <xdr:cNvPr id="645" name="テキスト ボックス 644">
          <a:extLst>
            <a:ext uri="{FF2B5EF4-FFF2-40B4-BE49-F238E27FC236}">
              <a16:creationId xmlns:a16="http://schemas.microsoft.com/office/drawing/2014/main" id="{9DC1BD09-68A5-46B2-A295-DDBD7DB7D5C2}"/>
            </a:ext>
          </a:extLst>
        </xdr:cNvPr>
        <xdr:cNvSpPr txBox="1"/>
      </xdr:nvSpPr>
      <xdr:spPr>
        <a:xfrm>
          <a:off x="14325111" y="1298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168504</xdr:rowOff>
    </xdr:from>
    <xdr:to>
      <xdr:col>71</xdr:col>
      <xdr:colOff>177800</xdr:colOff>
      <xdr:row>75</xdr:row>
      <xdr:rowOff>123600</xdr:rowOff>
    </xdr:to>
    <xdr:cxnSp macro="">
      <xdr:nvCxnSpPr>
        <xdr:cNvPr id="646" name="直線コネクタ 645">
          <a:extLst>
            <a:ext uri="{FF2B5EF4-FFF2-40B4-BE49-F238E27FC236}">
              <a16:creationId xmlns:a16="http://schemas.microsoft.com/office/drawing/2014/main" id="{B76CC845-2A03-400F-AD32-0A97CF9D5D46}"/>
            </a:ext>
          </a:extLst>
        </xdr:cNvPr>
        <xdr:cNvCxnSpPr/>
      </xdr:nvCxnSpPr>
      <xdr:spPr>
        <a:xfrm flipV="1">
          <a:off x="12814300" y="12855804"/>
          <a:ext cx="889000" cy="12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164795</xdr:rowOff>
    </xdr:from>
    <xdr:to>
      <xdr:col>72</xdr:col>
      <xdr:colOff>38100</xdr:colOff>
      <xdr:row>76</xdr:row>
      <xdr:rowOff>94945</xdr:rowOff>
    </xdr:to>
    <xdr:sp macro="" textlink="">
      <xdr:nvSpPr>
        <xdr:cNvPr id="647" name="フローチャート: 判断 646">
          <a:extLst>
            <a:ext uri="{FF2B5EF4-FFF2-40B4-BE49-F238E27FC236}">
              <a16:creationId xmlns:a16="http://schemas.microsoft.com/office/drawing/2014/main" id="{A703A417-9CA3-426D-ACA5-DC8969B77955}"/>
            </a:ext>
          </a:extLst>
        </xdr:cNvPr>
        <xdr:cNvSpPr/>
      </xdr:nvSpPr>
      <xdr:spPr>
        <a:xfrm>
          <a:off x="13652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86072</xdr:rowOff>
    </xdr:from>
    <xdr:ext cx="534377" cy="259045"/>
    <xdr:sp macro="" textlink="">
      <xdr:nvSpPr>
        <xdr:cNvPr id="648" name="テキスト ボックス 647">
          <a:extLst>
            <a:ext uri="{FF2B5EF4-FFF2-40B4-BE49-F238E27FC236}">
              <a16:creationId xmlns:a16="http://schemas.microsoft.com/office/drawing/2014/main" id="{722A3DCA-394B-447E-B9A3-998AEC587D00}"/>
            </a:ext>
          </a:extLst>
        </xdr:cNvPr>
        <xdr:cNvSpPr txBox="1"/>
      </xdr:nvSpPr>
      <xdr:spPr>
        <a:xfrm>
          <a:off x="13436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169694</xdr:rowOff>
    </xdr:from>
    <xdr:to>
      <xdr:col>67</xdr:col>
      <xdr:colOff>101600</xdr:colOff>
      <xdr:row>76</xdr:row>
      <xdr:rowOff>99844</xdr:rowOff>
    </xdr:to>
    <xdr:sp macro="" textlink="">
      <xdr:nvSpPr>
        <xdr:cNvPr id="649" name="フローチャート: 判断 648">
          <a:extLst>
            <a:ext uri="{FF2B5EF4-FFF2-40B4-BE49-F238E27FC236}">
              <a16:creationId xmlns:a16="http://schemas.microsoft.com/office/drawing/2014/main" id="{6D82AA36-AFE0-4317-847B-9C545F97FBCD}"/>
            </a:ext>
          </a:extLst>
        </xdr:cNvPr>
        <xdr:cNvSpPr/>
      </xdr:nvSpPr>
      <xdr:spPr>
        <a:xfrm>
          <a:off x="12763500" y="1302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90971</xdr:rowOff>
    </xdr:from>
    <xdr:ext cx="534377" cy="259045"/>
    <xdr:sp macro="" textlink="">
      <xdr:nvSpPr>
        <xdr:cNvPr id="650" name="テキスト ボックス 649">
          <a:extLst>
            <a:ext uri="{FF2B5EF4-FFF2-40B4-BE49-F238E27FC236}">
              <a16:creationId xmlns:a16="http://schemas.microsoft.com/office/drawing/2014/main" id="{E35C235E-774F-405E-AA2B-D27028CC128E}"/>
            </a:ext>
          </a:extLst>
        </xdr:cNvPr>
        <xdr:cNvSpPr txBox="1"/>
      </xdr:nvSpPr>
      <xdr:spPr>
        <a:xfrm>
          <a:off x="12547111" y="1312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1A06D964-50FB-4F97-AFD2-9A41DA8DBAA3}"/>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C836FB2D-E775-47E9-889D-90FD9F77D281}"/>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7E4AB08D-994E-4696-A2FD-50AA1164DC34}"/>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1F9D43A8-EF8E-4221-A26F-2A0345275547}"/>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1339B367-0CF6-47DF-A883-70A469EC7234}"/>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94517</xdr:rowOff>
    </xdr:from>
    <xdr:to>
      <xdr:col>85</xdr:col>
      <xdr:colOff>177800</xdr:colOff>
      <xdr:row>74</xdr:row>
      <xdr:rowOff>24667</xdr:rowOff>
    </xdr:to>
    <xdr:sp macro="" textlink="">
      <xdr:nvSpPr>
        <xdr:cNvPr id="656" name="楕円 655">
          <a:extLst>
            <a:ext uri="{FF2B5EF4-FFF2-40B4-BE49-F238E27FC236}">
              <a16:creationId xmlns:a16="http://schemas.microsoft.com/office/drawing/2014/main" id="{2746743E-5676-43E7-8276-2A14DA8383F5}"/>
            </a:ext>
          </a:extLst>
        </xdr:cNvPr>
        <xdr:cNvSpPr/>
      </xdr:nvSpPr>
      <xdr:spPr>
        <a:xfrm>
          <a:off x="16268700" y="1261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117394</xdr:rowOff>
    </xdr:from>
    <xdr:ext cx="534377" cy="259045"/>
    <xdr:sp macro="" textlink="">
      <xdr:nvSpPr>
        <xdr:cNvPr id="657" name="公債費該当値テキスト">
          <a:extLst>
            <a:ext uri="{FF2B5EF4-FFF2-40B4-BE49-F238E27FC236}">
              <a16:creationId xmlns:a16="http://schemas.microsoft.com/office/drawing/2014/main" id="{D23742A2-E985-449A-8AD7-789B71D4FC7A}"/>
            </a:ext>
          </a:extLst>
        </xdr:cNvPr>
        <xdr:cNvSpPr txBox="1"/>
      </xdr:nvSpPr>
      <xdr:spPr>
        <a:xfrm>
          <a:off x="16370300" y="12461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128464</xdr:rowOff>
    </xdr:from>
    <xdr:to>
      <xdr:col>81</xdr:col>
      <xdr:colOff>101600</xdr:colOff>
      <xdr:row>74</xdr:row>
      <xdr:rowOff>58614</xdr:rowOff>
    </xdr:to>
    <xdr:sp macro="" textlink="">
      <xdr:nvSpPr>
        <xdr:cNvPr id="658" name="楕円 657">
          <a:extLst>
            <a:ext uri="{FF2B5EF4-FFF2-40B4-BE49-F238E27FC236}">
              <a16:creationId xmlns:a16="http://schemas.microsoft.com/office/drawing/2014/main" id="{B2C6DF0E-2680-428B-B73C-BAA3D3E1AD58}"/>
            </a:ext>
          </a:extLst>
        </xdr:cNvPr>
        <xdr:cNvSpPr/>
      </xdr:nvSpPr>
      <xdr:spPr>
        <a:xfrm>
          <a:off x="15430500" y="1264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75141</xdr:rowOff>
    </xdr:from>
    <xdr:ext cx="534377" cy="259045"/>
    <xdr:sp macro="" textlink="">
      <xdr:nvSpPr>
        <xdr:cNvPr id="659" name="テキスト ボックス 658">
          <a:extLst>
            <a:ext uri="{FF2B5EF4-FFF2-40B4-BE49-F238E27FC236}">
              <a16:creationId xmlns:a16="http://schemas.microsoft.com/office/drawing/2014/main" id="{2BC82420-042B-4CC1-B75E-474E935CADCB}"/>
            </a:ext>
          </a:extLst>
        </xdr:cNvPr>
        <xdr:cNvSpPr txBox="1"/>
      </xdr:nvSpPr>
      <xdr:spPr>
        <a:xfrm>
          <a:off x="15214111" y="1241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41939</xdr:rowOff>
    </xdr:from>
    <xdr:to>
      <xdr:col>76</xdr:col>
      <xdr:colOff>165100</xdr:colOff>
      <xdr:row>74</xdr:row>
      <xdr:rowOff>143539</xdr:rowOff>
    </xdr:to>
    <xdr:sp macro="" textlink="">
      <xdr:nvSpPr>
        <xdr:cNvPr id="660" name="楕円 659">
          <a:extLst>
            <a:ext uri="{FF2B5EF4-FFF2-40B4-BE49-F238E27FC236}">
              <a16:creationId xmlns:a16="http://schemas.microsoft.com/office/drawing/2014/main" id="{D1C7AE35-3FF8-41F6-A5C7-3F2A463636D9}"/>
            </a:ext>
          </a:extLst>
        </xdr:cNvPr>
        <xdr:cNvSpPr/>
      </xdr:nvSpPr>
      <xdr:spPr>
        <a:xfrm>
          <a:off x="14541500" y="1272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160066</xdr:rowOff>
    </xdr:from>
    <xdr:ext cx="534377" cy="259045"/>
    <xdr:sp macro="" textlink="">
      <xdr:nvSpPr>
        <xdr:cNvPr id="661" name="テキスト ボックス 660">
          <a:extLst>
            <a:ext uri="{FF2B5EF4-FFF2-40B4-BE49-F238E27FC236}">
              <a16:creationId xmlns:a16="http://schemas.microsoft.com/office/drawing/2014/main" id="{A59F1DDE-1F25-4976-868F-DA7F2B70925C}"/>
            </a:ext>
          </a:extLst>
        </xdr:cNvPr>
        <xdr:cNvSpPr txBox="1"/>
      </xdr:nvSpPr>
      <xdr:spPr>
        <a:xfrm>
          <a:off x="14325111" y="1250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117704</xdr:rowOff>
    </xdr:from>
    <xdr:to>
      <xdr:col>72</xdr:col>
      <xdr:colOff>38100</xdr:colOff>
      <xdr:row>75</xdr:row>
      <xdr:rowOff>47854</xdr:rowOff>
    </xdr:to>
    <xdr:sp macro="" textlink="">
      <xdr:nvSpPr>
        <xdr:cNvPr id="662" name="楕円 661">
          <a:extLst>
            <a:ext uri="{FF2B5EF4-FFF2-40B4-BE49-F238E27FC236}">
              <a16:creationId xmlns:a16="http://schemas.microsoft.com/office/drawing/2014/main" id="{3A9798D5-C93E-4105-9B3E-2E76F3B986F5}"/>
            </a:ext>
          </a:extLst>
        </xdr:cNvPr>
        <xdr:cNvSpPr/>
      </xdr:nvSpPr>
      <xdr:spPr>
        <a:xfrm>
          <a:off x="13652500" y="1280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64381</xdr:rowOff>
    </xdr:from>
    <xdr:ext cx="534377" cy="259045"/>
    <xdr:sp macro="" textlink="">
      <xdr:nvSpPr>
        <xdr:cNvPr id="663" name="テキスト ボックス 662">
          <a:extLst>
            <a:ext uri="{FF2B5EF4-FFF2-40B4-BE49-F238E27FC236}">
              <a16:creationId xmlns:a16="http://schemas.microsoft.com/office/drawing/2014/main" id="{D96C1AEB-D614-4BA3-B190-D7A33E08FA10}"/>
            </a:ext>
          </a:extLst>
        </xdr:cNvPr>
        <xdr:cNvSpPr txBox="1"/>
      </xdr:nvSpPr>
      <xdr:spPr>
        <a:xfrm>
          <a:off x="13436111" y="1258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72800</xdr:rowOff>
    </xdr:from>
    <xdr:to>
      <xdr:col>67</xdr:col>
      <xdr:colOff>101600</xdr:colOff>
      <xdr:row>76</xdr:row>
      <xdr:rowOff>2950</xdr:rowOff>
    </xdr:to>
    <xdr:sp macro="" textlink="">
      <xdr:nvSpPr>
        <xdr:cNvPr id="664" name="楕円 663">
          <a:extLst>
            <a:ext uri="{FF2B5EF4-FFF2-40B4-BE49-F238E27FC236}">
              <a16:creationId xmlns:a16="http://schemas.microsoft.com/office/drawing/2014/main" id="{06FA8D2C-315E-4A43-A6A2-EED37E970447}"/>
            </a:ext>
          </a:extLst>
        </xdr:cNvPr>
        <xdr:cNvSpPr/>
      </xdr:nvSpPr>
      <xdr:spPr>
        <a:xfrm>
          <a:off x="12763500" y="1293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19477</xdr:rowOff>
    </xdr:from>
    <xdr:ext cx="534377" cy="259045"/>
    <xdr:sp macro="" textlink="">
      <xdr:nvSpPr>
        <xdr:cNvPr id="665" name="テキスト ボックス 664">
          <a:extLst>
            <a:ext uri="{FF2B5EF4-FFF2-40B4-BE49-F238E27FC236}">
              <a16:creationId xmlns:a16="http://schemas.microsoft.com/office/drawing/2014/main" id="{36427165-57FE-4CE3-A1B7-8A4315315059}"/>
            </a:ext>
          </a:extLst>
        </xdr:cNvPr>
        <xdr:cNvSpPr txBox="1"/>
      </xdr:nvSpPr>
      <xdr:spPr>
        <a:xfrm>
          <a:off x="12547111" y="1270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975C2A14-25E8-470D-ABA4-957410EBF254}"/>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B05B13B7-3138-4FEE-B12A-C852091116ED}"/>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38723188-ABB7-4A5B-8A8B-CA6A3428BAD5}"/>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90E85FA5-4048-4F5A-A6AA-EA78F9CC0DC2}"/>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382AF28C-534F-4F05-BFFA-91E5C08462C9}"/>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ACDD205D-E2C4-4028-8E24-78517D21F0C5}"/>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A9A737F1-DC85-4C26-8A08-A84C9C7821BE}"/>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84AA8C37-52AE-4738-94EA-92C51ACA9E24}"/>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FFEE07EA-E64C-4466-AFE1-D31A51D4482B}"/>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C73157BD-2F41-4DED-A926-A677010A2DD6}"/>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a:extLst>
            <a:ext uri="{FF2B5EF4-FFF2-40B4-BE49-F238E27FC236}">
              <a16:creationId xmlns:a16="http://schemas.microsoft.com/office/drawing/2014/main" id="{58DCC632-E914-4A74-83A3-40ABEE314C15}"/>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7" name="テキスト ボックス 676">
          <a:extLst>
            <a:ext uri="{FF2B5EF4-FFF2-40B4-BE49-F238E27FC236}">
              <a16:creationId xmlns:a16="http://schemas.microsoft.com/office/drawing/2014/main" id="{280DBEAB-009E-4EB6-BE4F-6F1F4A9A3C19}"/>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a:extLst>
            <a:ext uri="{FF2B5EF4-FFF2-40B4-BE49-F238E27FC236}">
              <a16:creationId xmlns:a16="http://schemas.microsoft.com/office/drawing/2014/main" id="{97544E89-37E0-4755-A587-05FD856C01A5}"/>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9" name="テキスト ボックス 678">
          <a:extLst>
            <a:ext uri="{FF2B5EF4-FFF2-40B4-BE49-F238E27FC236}">
              <a16:creationId xmlns:a16="http://schemas.microsoft.com/office/drawing/2014/main" id="{989E7B5F-B0AB-4078-9AEC-F4130D4E4F29}"/>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a:extLst>
            <a:ext uri="{FF2B5EF4-FFF2-40B4-BE49-F238E27FC236}">
              <a16:creationId xmlns:a16="http://schemas.microsoft.com/office/drawing/2014/main" id="{536D78EB-F429-45C4-98C0-2AC813CDA684}"/>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1" name="テキスト ボックス 680">
          <a:extLst>
            <a:ext uri="{FF2B5EF4-FFF2-40B4-BE49-F238E27FC236}">
              <a16:creationId xmlns:a16="http://schemas.microsoft.com/office/drawing/2014/main" id="{56DFCC35-DFE5-406D-8D8D-CF5B258B9B49}"/>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a:extLst>
            <a:ext uri="{FF2B5EF4-FFF2-40B4-BE49-F238E27FC236}">
              <a16:creationId xmlns:a16="http://schemas.microsoft.com/office/drawing/2014/main" id="{9BC55F8E-7C39-48AC-8BA4-7C4252967D55}"/>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3" name="テキスト ボックス 682">
          <a:extLst>
            <a:ext uri="{FF2B5EF4-FFF2-40B4-BE49-F238E27FC236}">
              <a16:creationId xmlns:a16="http://schemas.microsoft.com/office/drawing/2014/main" id="{805E0FC7-32D8-4B9F-9B34-AC5A2E5342E4}"/>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a:extLst>
            <a:ext uri="{FF2B5EF4-FFF2-40B4-BE49-F238E27FC236}">
              <a16:creationId xmlns:a16="http://schemas.microsoft.com/office/drawing/2014/main" id="{6DD3DDC1-F9B0-4CB7-8272-37B43A12E82E}"/>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5" name="テキスト ボックス 684">
          <a:extLst>
            <a:ext uri="{FF2B5EF4-FFF2-40B4-BE49-F238E27FC236}">
              <a16:creationId xmlns:a16="http://schemas.microsoft.com/office/drawing/2014/main" id="{8A9F06FF-03EF-438C-B79D-84D82B2E1763}"/>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4C35135A-EE5B-425D-BD7F-8AFBC466408F}"/>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C338589E-971A-4BD6-A74E-9D4048C3A337}"/>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C07AD2A4-F67D-4C04-87BB-273AB294610C}"/>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113207</xdr:rowOff>
    </xdr:from>
    <xdr:to>
      <xdr:col>85</xdr:col>
      <xdr:colOff>126364</xdr:colOff>
      <xdr:row>99</xdr:row>
      <xdr:rowOff>28626</xdr:rowOff>
    </xdr:to>
    <xdr:cxnSp macro="">
      <xdr:nvCxnSpPr>
        <xdr:cNvPr id="689" name="直線コネクタ 688">
          <a:extLst>
            <a:ext uri="{FF2B5EF4-FFF2-40B4-BE49-F238E27FC236}">
              <a16:creationId xmlns:a16="http://schemas.microsoft.com/office/drawing/2014/main" id="{2CD25090-24BB-4490-8E11-4C6A5332A61A}"/>
            </a:ext>
          </a:extLst>
        </xdr:cNvPr>
        <xdr:cNvCxnSpPr/>
      </xdr:nvCxnSpPr>
      <xdr:spPr>
        <a:xfrm flipV="1">
          <a:off x="16317595" y="15543707"/>
          <a:ext cx="1269" cy="1458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32453</xdr:rowOff>
    </xdr:from>
    <xdr:ext cx="469744" cy="259045"/>
    <xdr:sp macro="" textlink="">
      <xdr:nvSpPr>
        <xdr:cNvPr id="690" name="積立金最小値テキスト">
          <a:extLst>
            <a:ext uri="{FF2B5EF4-FFF2-40B4-BE49-F238E27FC236}">
              <a16:creationId xmlns:a16="http://schemas.microsoft.com/office/drawing/2014/main" id="{2B8BFF8D-BAE6-4458-934F-EA46C672E31B}"/>
            </a:ext>
          </a:extLst>
        </xdr:cNvPr>
        <xdr:cNvSpPr txBox="1"/>
      </xdr:nvSpPr>
      <xdr:spPr>
        <a:xfrm>
          <a:off x="16370300" y="1700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28626</xdr:rowOff>
    </xdr:from>
    <xdr:to>
      <xdr:col>86</xdr:col>
      <xdr:colOff>25400</xdr:colOff>
      <xdr:row>99</xdr:row>
      <xdr:rowOff>28626</xdr:rowOff>
    </xdr:to>
    <xdr:cxnSp macro="">
      <xdr:nvCxnSpPr>
        <xdr:cNvPr id="691" name="直線コネクタ 690">
          <a:extLst>
            <a:ext uri="{FF2B5EF4-FFF2-40B4-BE49-F238E27FC236}">
              <a16:creationId xmlns:a16="http://schemas.microsoft.com/office/drawing/2014/main" id="{2E27FE2C-E19E-45AA-8594-C26BC2417820}"/>
            </a:ext>
          </a:extLst>
        </xdr:cNvPr>
        <xdr:cNvCxnSpPr/>
      </xdr:nvCxnSpPr>
      <xdr:spPr>
        <a:xfrm>
          <a:off x="16230600" y="1700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59884</xdr:rowOff>
    </xdr:from>
    <xdr:ext cx="599010" cy="259045"/>
    <xdr:sp macro="" textlink="">
      <xdr:nvSpPr>
        <xdr:cNvPr id="692" name="積立金最大値テキスト">
          <a:extLst>
            <a:ext uri="{FF2B5EF4-FFF2-40B4-BE49-F238E27FC236}">
              <a16:creationId xmlns:a16="http://schemas.microsoft.com/office/drawing/2014/main" id="{76972A2C-6B48-4BC5-9324-DDD861D85EFB}"/>
            </a:ext>
          </a:extLst>
        </xdr:cNvPr>
        <xdr:cNvSpPr txBox="1"/>
      </xdr:nvSpPr>
      <xdr:spPr>
        <a:xfrm>
          <a:off x="16370300" y="15318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113207</xdr:rowOff>
    </xdr:from>
    <xdr:to>
      <xdr:col>86</xdr:col>
      <xdr:colOff>25400</xdr:colOff>
      <xdr:row>90</xdr:row>
      <xdr:rowOff>113207</xdr:rowOff>
    </xdr:to>
    <xdr:cxnSp macro="">
      <xdr:nvCxnSpPr>
        <xdr:cNvPr id="693" name="直線コネクタ 692">
          <a:extLst>
            <a:ext uri="{FF2B5EF4-FFF2-40B4-BE49-F238E27FC236}">
              <a16:creationId xmlns:a16="http://schemas.microsoft.com/office/drawing/2014/main" id="{37610D8A-209F-478E-B3F9-AD886A8601AD}"/>
            </a:ext>
          </a:extLst>
        </xdr:cNvPr>
        <xdr:cNvCxnSpPr/>
      </xdr:nvCxnSpPr>
      <xdr:spPr>
        <a:xfrm>
          <a:off x="16230600" y="1554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18035</xdr:rowOff>
    </xdr:from>
    <xdr:to>
      <xdr:col>85</xdr:col>
      <xdr:colOff>127000</xdr:colOff>
      <xdr:row>98</xdr:row>
      <xdr:rowOff>125895</xdr:rowOff>
    </xdr:to>
    <xdr:cxnSp macro="">
      <xdr:nvCxnSpPr>
        <xdr:cNvPr id="694" name="直線コネクタ 693">
          <a:extLst>
            <a:ext uri="{FF2B5EF4-FFF2-40B4-BE49-F238E27FC236}">
              <a16:creationId xmlns:a16="http://schemas.microsoft.com/office/drawing/2014/main" id="{F0913839-2DB3-4C39-BDC7-8940FC4DC654}"/>
            </a:ext>
          </a:extLst>
        </xdr:cNvPr>
        <xdr:cNvCxnSpPr/>
      </xdr:nvCxnSpPr>
      <xdr:spPr>
        <a:xfrm flipV="1">
          <a:off x="15481300" y="16820135"/>
          <a:ext cx="838200" cy="10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21938</xdr:rowOff>
    </xdr:from>
    <xdr:ext cx="534377" cy="259045"/>
    <xdr:sp macro="" textlink="">
      <xdr:nvSpPr>
        <xdr:cNvPr id="695" name="積立金平均値テキスト">
          <a:extLst>
            <a:ext uri="{FF2B5EF4-FFF2-40B4-BE49-F238E27FC236}">
              <a16:creationId xmlns:a16="http://schemas.microsoft.com/office/drawing/2014/main" id="{EC3A5D86-C3CB-4BFF-83C4-30C6608C176B}"/>
            </a:ext>
          </a:extLst>
        </xdr:cNvPr>
        <xdr:cNvSpPr txBox="1"/>
      </xdr:nvSpPr>
      <xdr:spPr>
        <a:xfrm>
          <a:off x="16370300" y="164811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170511</xdr:rowOff>
    </xdr:from>
    <xdr:to>
      <xdr:col>85</xdr:col>
      <xdr:colOff>177800</xdr:colOff>
      <xdr:row>97</xdr:row>
      <xdr:rowOff>100661</xdr:rowOff>
    </xdr:to>
    <xdr:sp macro="" textlink="">
      <xdr:nvSpPr>
        <xdr:cNvPr id="696" name="フローチャート: 判断 695">
          <a:extLst>
            <a:ext uri="{FF2B5EF4-FFF2-40B4-BE49-F238E27FC236}">
              <a16:creationId xmlns:a16="http://schemas.microsoft.com/office/drawing/2014/main" id="{A25BBB3A-FA8A-45B3-BBD0-E933153223F5}"/>
            </a:ext>
          </a:extLst>
        </xdr:cNvPr>
        <xdr:cNvSpPr/>
      </xdr:nvSpPr>
      <xdr:spPr>
        <a:xfrm>
          <a:off x="16268700" y="1662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125895</xdr:rowOff>
    </xdr:from>
    <xdr:to>
      <xdr:col>81</xdr:col>
      <xdr:colOff>50800</xdr:colOff>
      <xdr:row>98</xdr:row>
      <xdr:rowOff>165125</xdr:rowOff>
    </xdr:to>
    <xdr:cxnSp macro="">
      <xdr:nvCxnSpPr>
        <xdr:cNvPr id="697" name="直線コネクタ 696">
          <a:extLst>
            <a:ext uri="{FF2B5EF4-FFF2-40B4-BE49-F238E27FC236}">
              <a16:creationId xmlns:a16="http://schemas.microsoft.com/office/drawing/2014/main" id="{1AA63890-BAE0-4041-9EBC-CA0B0E65C0DF}"/>
            </a:ext>
          </a:extLst>
        </xdr:cNvPr>
        <xdr:cNvCxnSpPr/>
      </xdr:nvCxnSpPr>
      <xdr:spPr>
        <a:xfrm flipV="1">
          <a:off x="14592300" y="16927995"/>
          <a:ext cx="889000" cy="39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168720</xdr:rowOff>
    </xdr:from>
    <xdr:to>
      <xdr:col>81</xdr:col>
      <xdr:colOff>101600</xdr:colOff>
      <xdr:row>97</xdr:row>
      <xdr:rowOff>98870</xdr:rowOff>
    </xdr:to>
    <xdr:sp macro="" textlink="">
      <xdr:nvSpPr>
        <xdr:cNvPr id="698" name="フローチャート: 判断 697">
          <a:extLst>
            <a:ext uri="{FF2B5EF4-FFF2-40B4-BE49-F238E27FC236}">
              <a16:creationId xmlns:a16="http://schemas.microsoft.com/office/drawing/2014/main" id="{10194A4F-5954-45C6-A471-96865DCE63C0}"/>
            </a:ext>
          </a:extLst>
        </xdr:cNvPr>
        <xdr:cNvSpPr/>
      </xdr:nvSpPr>
      <xdr:spPr>
        <a:xfrm>
          <a:off x="15430500" y="16627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115397</xdr:rowOff>
    </xdr:from>
    <xdr:ext cx="534377" cy="259045"/>
    <xdr:sp macro="" textlink="">
      <xdr:nvSpPr>
        <xdr:cNvPr id="699" name="テキスト ボックス 698">
          <a:extLst>
            <a:ext uri="{FF2B5EF4-FFF2-40B4-BE49-F238E27FC236}">
              <a16:creationId xmlns:a16="http://schemas.microsoft.com/office/drawing/2014/main" id="{34F2C92B-844F-4ED9-A916-A5F50CADDA15}"/>
            </a:ext>
          </a:extLst>
        </xdr:cNvPr>
        <xdr:cNvSpPr txBox="1"/>
      </xdr:nvSpPr>
      <xdr:spPr>
        <a:xfrm>
          <a:off x="15214111" y="1640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147789</xdr:rowOff>
    </xdr:from>
    <xdr:to>
      <xdr:col>76</xdr:col>
      <xdr:colOff>114300</xdr:colOff>
      <xdr:row>98</xdr:row>
      <xdr:rowOff>165125</xdr:rowOff>
    </xdr:to>
    <xdr:cxnSp macro="">
      <xdr:nvCxnSpPr>
        <xdr:cNvPr id="700" name="直線コネクタ 699">
          <a:extLst>
            <a:ext uri="{FF2B5EF4-FFF2-40B4-BE49-F238E27FC236}">
              <a16:creationId xmlns:a16="http://schemas.microsoft.com/office/drawing/2014/main" id="{C60CFF80-A67E-4CB4-8067-857930813DEC}"/>
            </a:ext>
          </a:extLst>
        </xdr:cNvPr>
        <xdr:cNvCxnSpPr/>
      </xdr:nvCxnSpPr>
      <xdr:spPr>
        <a:xfrm>
          <a:off x="13703300" y="16949889"/>
          <a:ext cx="889000" cy="1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110325</xdr:rowOff>
    </xdr:from>
    <xdr:to>
      <xdr:col>76</xdr:col>
      <xdr:colOff>165100</xdr:colOff>
      <xdr:row>97</xdr:row>
      <xdr:rowOff>40475</xdr:rowOff>
    </xdr:to>
    <xdr:sp macro="" textlink="">
      <xdr:nvSpPr>
        <xdr:cNvPr id="701" name="フローチャート: 判断 700">
          <a:extLst>
            <a:ext uri="{FF2B5EF4-FFF2-40B4-BE49-F238E27FC236}">
              <a16:creationId xmlns:a16="http://schemas.microsoft.com/office/drawing/2014/main" id="{E8F35604-D83F-4B9B-8E4B-E034B53C8A30}"/>
            </a:ext>
          </a:extLst>
        </xdr:cNvPr>
        <xdr:cNvSpPr/>
      </xdr:nvSpPr>
      <xdr:spPr>
        <a:xfrm>
          <a:off x="14541500" y="1656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57002</xdr:rowOff>
    </xdr:from>
    <xdr:ext cx="534377" cy="259045"/>
    <xdr:sp macro="" textlink="">
      <xdr:nvSpPr>
        <xdr:cNvPr id="702" name="テキスト ボックス 701">
          <a:extLst>
            <a:ext uri="{FF2B5EF4-FFF2-40B4-BE49-F238E27FC236}">
              <a16:creationId xmlns:a16="http://schemas.microsoft.com/office/drawing/2014/main" id="{C085C5D4-95F2-4828-B147-7EE6587D7DAE}"/>
            </a:ext>
          </a:extLst>
        </xdr:cNvPr>
        <xdr:cNvSpPr txBox="1"/>
      </xdr:nvSpPr>
      <xdr:spPr>
        <a:xfrm>
          <a:off x="14325111" y="1634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135623</xdr:rowOff>
    </xdr:from>
    <xdr:to>
      <xdr:col>71</xdr:col>
      <xdr:colOff>177800</xdr:colOff>
      <xdr:row>98</xdr:row>
      <xdr:rowOff>147789</xdr:rowOff>
    </xdr:to>
    <xdr:cxnSp macro="">
      <xdr:nvCxnSpPr>
        <xdr:cNvPr id="703" name="直線コネクタ 702">
          <a:extLst>
            <a:ext uri="{FF2B5EF4-FFF2-40B4-BE49-F238E27FC236}">
              <a16:creationId xmlns:a16="http://schemas.microsoft.com/office/drawing/2014/main" id="{25A5CFEE-7A0B-4273-B05B-D4071EC09BB1}"/>
            </a:ext>
          </a:extLst>
        </xdr:cNvPr>
        <xdr:cNvCxnSpPr/>
      </xdr:nvCxnSpPr>
      <xdr:spPr>
        <a:xfrm>
          <a:off x="12814300" y="16937723"/>
          <a:ext cx="889000" cy="1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135573</xdr:rowOff>
    </xdr:from>
    <xdr:to>
      <xdr:col>72</xdr:col>
      <xdr:colOff>38100</xdr:colOff>
      <xdr:row>98</xdr:row>
      <xdr:rowOff>65723</xdr:rowOff>
    </xdr:to>
    <xdr:sp macro="" textlink="">
      <xdr:nvSpPr>
        <xdr:cNvPr id="704" name="フローチャート: 判断 703">
          <a:extLst>
            <a:ext uri="{FF2B5EF4-FFF2-40B4-BE49-F238E27FC236}">
              <a16:creationId xmlns:a16="http://schemas.microsoft.com/office/drawing/2014/main" id="{CEB3D3FA-C0A4-475E-83D0-8D260EBD7016}"/>
            </a:ext>
          </a:extLst>
        </xdr:cNvPr>
        <xdr:cNvSpPr/>
      </xdr:nvSpPr>
      <xdr:spPr>
        <a:xfrm>
          <a:off x="13652500" y="16766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82250</xdr:rowOff>
    </xdr:from>
    <xdr:ext cx="534377" cy="259045"/>
    <xdr:sp macro="" textlink="">
      <xdr:nvSpPr>
        <xdr:cNvPr id="705" name="テキスト ボックス 704">
          <a:extLst>
            <a:ext uri="{FF2B5EF4-FFF2-40B4-BE49-F238E27FC236}">
              <a16:creationId xmlns:a16="http://schemas.microsoft.com/office/drawing/2014/main" id="{9CCC6038-14E1-4E0D-9797-88D58A2D291B}"/>
            </a:ext>
          </a:extLst>
        </xdr:cNvPr>
        <xdr:cNvSpPr txBox="1"/>
      </xdr:nvSpPr>
      <xdr:spPr>
        <a:xfrm>
          <a:off x="13436111" y="16541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151905</xdr:rowOff>
    </xdr:from>
    <xdr:to>
      <xdr:col>67</xdr:col>
      <xdr:colOff>101600</xdr:colOff>
      <xdr:row>98</xdr:row>
      <xdr:rowOff>82055</xdr:rowOff>
    </xdr:to>
    <xdr:sp macro="" textlink="">
      <xdr:nvSpPr>
        <xdr:cNvPr id="706" name="フローチャート: 判断 705">
          <a:extLst>
            <a:ext uri="{FF2B5EF4-FFF2-40B4-BE49-F238E27FC236}">
              <a16:creationId xmlns:a16="http://schemas.microsoft.com/office/drawing/2014/main" id="{85FCD0A9-1802-42E1-8D51-8D8122B8D3EE}"/>
            </a:ext>
          </a:extLst>
        </xdr:cNvPr>
        <xdr:cNvSpPr/>
      </xdr:nvSpPr>
      <xdr:spPr>
        <a:xfrm>
          <a:off x="12763500" y="1678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98582</xdr:rowOff>
    </xdr:from>
    <xdr:ext cx="534377" cy="259045"/>
    <xdr:sp macro="" textlink="">
      <xdr:nvSpPr>
        <xdr:cNvPr id="707" name="テキスト ボックス 706">
          <a:extLst>
            <a:ext uri="{FF2B5EF4-FFF2-40B4-BE49-F238E27FC236}">
              <a16:creationId xmlns:a16="http://schemas.microsoft.com/office/drawing/2014/main" id="{7AB86EFC-1152-4124-A7EB-198AF5529181}"/>
            </a:ext>
          </a:extLst>
        </xdr:cNvPr>
        <xdr:cNvSpPr txBox="1"/>
      </xdr:nvSpPr>
      <xdr:spPr>
        <a:xfrm>
          <a:off x="12547111" y="1655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1C44D3FD-7164-41F1-B90C-3C476F8A9E45}"/>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4471A706-C8FC-4304-B95F-D1766CD936C7}"/>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BF567C68-D5F7-4B74-BC7C-3F8A4F88AFAF}"/>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944851A8-F868-41F1-B868-E0A20051A5CA}"/>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F668177E-78F3-4DE7-9314-939D93897ED5}"/>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138685</xdr:rowOff>
    </xdr:from>
    <xdr:to>
      <xdr:col>85</xdr:col>
      <xdr:colOff>177800</xdr:colOff>
      <xdr:row>98</xdr:row>
      <xdr:rowOff>68835</xdr:rowOff>
    </xdr:to>
    <xdr:sp macro="" textlink="">
      <xdr:nvSpPr>
        <xdr:cNvPr id="713" name="楕円 712">
          <a:extLst>
            <a:ext uri="{FF2B5EF4-FFF2-40B4-BE49-F238E27FC236}">
              <a16:creationId xmlns:a16="http://schemas.microsoft.com/office/drawing/2014/main" id="{E0A14CFB-D063-4CEC-8EA5-64427F98A943}"/>
            </a:ext>
          </a:extLst>
        </xdr:cNvPr>
        <xdr:cNvSpPr/>
      </xdr:nvSpPr>
      <xdr:spPr>
        <a:xfrm>
          <a:off x="16268700" y="1676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117112</xdr:rowOff>
    </xdr:from>
    <xdr:ext cx="534377" cy="259045"/>
    <xdr:sp macro="" textlink="">
      <xdr:nvSpPr>
        <xdr:cNvPr id="714" name="積立金該当値テキスト">
          <a:extLst>
            <a:ext uri="{FF2B5EF4-FFF2-40B4-BE49-F238E27FC236}">
              <a16:creationId xmlns:a16="http://schemas.microsoft.com/office/drawing/2014/main" id="{125898B6-4515-4E27-97D4-031379142227}"/>
            </a:ext>
          </a:extLst>
        </xdr:cNvPr>
        <xdr:cNvSpPr txBox="1"/>
      </xdr:nvSpPr>
      <xdr:spPr>
        <a:xfrm>
          <a:off x="16370300" y="1674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75095</xdr:rowOff>
    </xdr:from>
    <xdr:to>
      <xdr:col>81</xdr:col>
      <xdr:colOff>101600</xdr:colOff>
      <xdr:row>99</xdr:row>
      <xdr:rowOff>5245</xdr:rowOff>
    </xdr:to>
    <xdr:sp macro="" textlink="">
      <xdr:nvSpPr>
        <xdr:cNvPr id="715" name="楕円 714">
          <a:extLst>
            <a:ext uri="{FF2B5EF4-FFF2-40B4-BE49-F238E27FC236}">
              <a16:creationId xmlns:a16="http://schemas.microsoft.com/office/drawing/2014/main" id="{C2D0C3B0-846B-42AF-B58B-139AC80754FD}"/>
            </a:ext>
          </a:extLst>
        </xdr:cNvPr>
        <xdr:cNvSpPr/>
      </xdr:nvSpPr>
      <xdr:spPr>
        <a:xfrm>
          <a:off x="15430500" y="1687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167822</xdr:rowOff>
    </xdr:from>
    <xdr:ext cx="469744" cy="259045"/>
    <xdr:sp macro="" textlink="">
      <xdr:nvSpPr>
        <xdr:cNvPr id="716" name="テキスト ボックス 715">
          <a:extLst>
            <a:ext uri="{FF2B5EF4-FFF2-40B4-BE49-F238E27FC236}">
              <a16:creationId xmlns:a16="http://schemas.microsoft.com/office/drawing/2014/main" id="{150CC309-2FB5-419B-A2FF-B423652F1F71}"/>
            </a:ext>
          </a:extLst>
        </xdr:cNvPr>
        <xdr:cNvSpPr txBox="1"/>
      </xdr:nvSpPr>
      <xdr:spPr>
        <a:xfrm>
          <a:off x="15246428" y="1696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114325</xdr:rowOff>
    </xdr:from>
    <xdr:to>
      <xdr:col>76</xdr:col>
      <xdr:colOff>165100</xdr:colOff>
      <xdr:row>99</xdr:row>
      <xdr:rowOff>44475</xdr:rowOff>
    </xdr:to>
    <xdr:sp macro="" textlink="">
      <xdr:nvSpPr>
        <xdr:cNvPr id="717" name="楕円 716">
          <a:extLst>
            <a:ext uri="{FF2B5EF4-FFF2-40B4-BE49-F238E27FC236}">
              <a16:creationId xmlns:a16="http://schemas.microsoft.com/office/drawing/2014/main" id="{3DD15014-2F2C-4F14-B71C-74243B77B94E}"/>
            </a:ext>
          </a:extLst>
        </xdr:cNvPr>
        <xdr:cNvSpPr/>
      </xdr:nvSpPr>
      <xdr:spPr>
        <a:xfrm>
          <a:off x="14541500" y="1691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35602</xdr:rowOff>
    </xdr:from>
    <xdr:ext cx="469744" cy="259045"/>
    <xdr:sp macro="" textlink="">
      <xdr:nvSpPr>
        <xdr:cNvPr id="718" name="テキスト ボックス 717">
          <a:extLst>
            <a:ext uri="{FF2B5EF4-FFF2-40B4-BE49-F238E27FC236}">
              <a16:creationId xmlns:a16="http://schemas.microsoft.com/office/drawing/2014/main" id="{16748865-4968-4E76-B9FE-E2600EDBE35B}"/>
            </a:ext>
          </a:extLst>
        </xdr:cNvPr>
        <xdr:cNvSpPr txBox="1"/>
      </xdr:nvSpPr>
      <xdr:spPr>
        <a:xfrm>
          <a:off x="14357428" y="17009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96989</xdr:rowOff>
    </xdr:from>
    <xdr:to>
      <xdr:col>72</xdr:col>
      <xdr:colOff>38100</xdr:colOff>
      <xdr:row>99</xdr:row>
      <xdr:rowOff>27139</xdr:rowOff>
    </xdr:to>
    <xdr:sp macro="" textlink="">
      <xdr:nvSpPr>
        <xdr:cNvPr id="719" name="楕円 718">
          <a:extLst>
            <a:ext uri="{FF2B5EF4-FFF2-40B4-BE49-F238E27FC236}">
              <a16:creationId xmlns:a16="http://schemas.microsoft.com/office/drawing/2014/main" id="{EF25A777-67C2-4791-BA6B-D694370D0011}"/>
            </a:ext>
          </a:extLst>
        </xdr:cNvPr>
        <xdr:cNvSpPr/>
      </xdr:nvSpPr>
      <xdr:spPr>
        <a:xfrm>
          <a:off x="13652500" y="1689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18266</xdr:rowOff>
    </xdr:from>
    <xdr:ext cx="469744" cy="259045"/>
    <xdr:sp macro="" textlink="">
      <xdr:nvSpPr>
        <xdr:cNvPr id="720" name="テキスト ボックス 719">
          <a:extLst>
            <a:ext uri="{FF2B5EF4-FFF2-40B4-BE49-F238E27FC236}">
              <a16:creationId xmlns:a16="http://schemas.microsoft.com/office/drawing/2014/main" id="{ED007B2F-96F6-4791-8B5A-D0FAD650E6E4}"/>
            </a:ext>
          </a:extLst>
        </xdr:cNvPr>
        <xdr:cNvSpPr txBox="1"/>
      </xdr:nvSpPr>
      <xdr:spPr>
        <a:xfrm>
          <a:off x="13468428" y="1699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84823</xdr:rowOff>
    </xdr:from>
    <xdr:to>
      <xdr:col>67</xdr:col>
      <xdr:colOff>101600</xdr:colOff>
      <xdr:row>99</xdr:row>
      <xdr:rowOff>14973</xdr:rowOff>
    </xdr:to>
    <xdr:sp macro="" textlink="">
      <xdr:nvSpPr>
        <xdr:cNvPr id="721" name="楕円 720">
          <a:extLst>
            <a:ext uri="{FF2B5EF4-FFF2-40B4-BE49-F238E27FC236}">
              <a16:creationId xmlns:a16="http://schemas.microsoft.com/office/drawing/2014/main" id="{C35E4B99-0979-46DC-B6EC-03FFAE46EF55}"/>
            </a:ext>
          </a:extLst>
        </xdr:cNvPr>
        <xdr:cNvSpPr/>
      </xdr:nvSpPr>
      <xdr:spPr>
        <a:xfrm>
          <a:off x="12763500" y="1688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6100</xdr:rowOff>
    </xdr:from>
    <xdr:ext cx="469744" cy="259045"/>
    <xdr:sp macro="" textlink="">
      <xdr:nvSpPr>
        <xdr:cNvPr id="722" name="テキスト ボックス 721">
          <a:extLst>
            <a:ext uri="{FF2B5EF4-FFF2-40B4-BE49-F238E27FC236}">
              <a16:creationId xmlns:a16="http://schemas.microsoft.com/office/drawing/2014/main" id="{F7921CA0-3A58-41D6-817F-5870E7971073}"/>
            </a:ext>
          </a:extLst>
        </xdr:cNvPr>
        <xdr:cNvSpPr txBox="1"/>
      </xdr:nvSpPr>
      <xdr:spPr>
        <a:xfrm>
          <a:off x="12579428" y="16979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9B4B7A4-0FCC-4F11-91FE-91740990DD04}"/>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54ABEB25-FE24-41CA-A59C-8FC34E57BD84}"/>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E73A421A-D9AB-4F26-ABFB-33CE18816532}"/>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EF281F84-B874-48D2-A453-42E2036A4A4B}"/>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C8BDB3B3-8E85-4C4F-BA9D-B75B3D9DD077}"/>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6FFF1851-A61A-4275-988F-38875F7F3EF9}"/>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759F43DA-6642-4930-B92A-4FD3AE989AFF}"/>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19C42424-B99D-4CBD-A3EE-6AA5BE32DEF6}"/>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4B88FE8B-1182-4FD7-B31F-2D3904DEF93C}"/>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B5666C26-9E51-4132-A81C-469598A0DA5B}"/>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a:extLst>
            <a:ext uri="{FF2B5EF4-FFF2-40B4-BE49-F238E27FC236}">
              <a16:creationId xmlns:a16="http://schemas.microsoft.com/office/drawing/2014/main" id="{F967B750-BD2F-45AE-BAC5-80E09C4ABE81}"/>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a:extLst>
            <a:ext uri="{FF2B5EF4-FFF2-40B4-BE49-F238E27FC236}">
              <a16:creationId xmlns:a16="http://schemas.microsoft.com/office/drawing/2014/main" id="{B78EBAB3-D68A-4DC7-BA42-7D445BD7A089}"/>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a:extLst>
            <a:ext uri="{FF2B5EF4-FFF2-40B4-BE49-F238E27FC236}">
              <a16:creationId xmlns:a16="http://schemas.microsoft.com/office/drawing/2014/main" id="{C6FFCA8B-10FE-455D-B9F1-A33A056B9507}"/>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6" name="テキスト ボックス 735">
          <a:extLst>
            <a:ext uri="{FF2B5EF4-FFF2-40B4-BE49-F238E27FC236}">
              <a16:creationId xmlns:a16="http://schemas.microsoft.com/office/drawing/2014/main" id="{F3D91111-94F6-4DF6-A1A4-C1BA07C6577B}"/>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a:extLst>
            <a:ext uri="{FF2B5EF4-FFF2-40B4-BE49-F238E27FC236}">
              <a16:creationId xmlns:a16="http://schemas.microsoft.com/office/drawing/2014/main" id="{500F2C19-CC17-440A-9273-AB60AC4DFD66}"/>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8" name="テキスト ボックス 737">
          <a:extLst>
            <a:ext uri="{FF2B5EF4-FFF2-40B4-BE49-F238E27FC236}">
              <a16:creationId xmlns:a16="http://schemas.microsoft.com/office/drawing/2014/main" id="{54084F0E-77E4-4818-BDB7-EB52F493683D}"/>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a:extLst>
            <a:ext uri="{FF2B5EF4-FFF2-40B4-BE49-F238E27FC236}">
              <a16:creationId xmlns:a16="http://schemas.microsoft.com/office/drawing/2014/main" id="{52D03DD4-C602-4C8A-9658-7F2E068C48F3}"/>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0" name="テキスト ボックス 739">
          <a:extLst>
            <a:ext uri="{FF2B5EF4-FFF2-40B4-BE49-F238E27FC236}">
              <a16:creationId xmlns:a16="http://schemas.microsoft.com/office/drawing/2014/main" id="{00868F4D-94BA-488C-BF11-FF15DED334BE}"/>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C5D38760-07F5-4FD5-9B86-23DEBC4A9FA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DA1C423-2730-4235-8AAA-33025B9E9311}"/>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a:extLst>
            <a:ext uri="{FF2B5EF4-FFF2-40B4-BE49-F238E27FC236}">
              <a16:creationId xmlns:a16="http://schemas.microsoft.com/office/drawing/2014/main" id="{6E0479BE-2C8B-47CE-9C58-D530A5368C4D}"/>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13010</xdr:rowOff>
    </xdr:from>
    <xdr:to>
      <xdr:col>116</xdr:col>
      <xdr:colOff>62864</xdr:colOff>
      <xdr:row>38</xdr:row>
      <xdr:rowOff>139700</xdr:rowOff>
    </xdr:to>
    <xdr:cxnSp macro="">
      <xdr:nvCxnSpPr>
        <xdr:cNvPr id="744" name="直線コネクタ 743">
          <a:extLst>
            <a:ext uri="{FF2B5EF4-FFF2-40B4-BE49-F238E27FC236}">
              <a16:creationId xmlns:a16="http://schemas.microsoft.com/office/drawing/2014/main" id="{E61C3807-EE0B-471B-9F4F-8D761790B84E}"/>
            </a:ext>
          </a:extLst>
        </xdr:cNvPr>
        <xdr:cNvCxnSpPr/>
      </xdr:nvCxnSpPr>
      <xdr:spPr>
        <a:xfrm flipV="1">
          <a:off x="22159595" y="5499410"/>
          <a:ext cx="1269" cy="115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5" name="投資及び出資金最小値テキスト">
          <a:extLst>
            <a:ext uri="{FF2B5EF4-FFF2-40B4-BE49-F238E27FC236}">
              <a16:creationId xmlns:a16="http://schemas.microsoft.com/office/drawing/2014/main" id="{3F1CEA92-DD4B-4310-949D-7AEED4C9706D}"/>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a:extLst>
            <a:ext uri="{FF2B5EF4-FFF2-40B4-BE49-F238E27FC236}">
              <a16:creationId xmlns:a16="http://schemas.microsoft.com/office/drawing/2014/main" id="{AA6E4B72-53C8-4D25-8595-AE8D850FBFC5}"/>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131137</xdr:rowOff>
    </xdr:from>
    <xdr:ext cx="534377" cy="259045"/>
    <xdr:sp macro="" textlink="">
      <xdr:nvSpPr>
        <xdr:cNvPr id="747" name="投資及び出資金最大値テキスト">
          <a:extLst>
            <a:ext uri="{FF2B5EF4-FFF2-40B4-BE49-F238E27FC236}">
              <a16:creationId xmlns:a16="http://schemas.microsoft.com/office/drawing/2014/main" id="{7A11BED1-5D21-4A9C-9C3E-529B19F1C3E5}"/>
            </a:ext>
          </a:extLst>
        </xdr:cNvPr>
        <xdr:cNvSpPr txBox="1"/>
      </xdr:nvSpPr>
      <xdr:spPr>
        <a:xfrm>
          <a:off x="22212300" y="527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13010</xdr:rowOff>
    </xdr:from>
    <xdr:to>
      <xdr:col>116</xdr:col>
      <xdr:colOff>152400</xdr:colOff>
      <xdr:row>32</xdr:row>
      <xdr:rowOff>13010</xdr:rowOff>
    </xdr:to>
    <xdr:cxnSp macro="">
      <xdr:nvCxnSpPr>
        <xdr:cNvPr id="748" name="直線コネクタ 747">
          <a:extLst>
            <a:ext uri="{FF2B5EF4-FFF2-40B4-BE49-F238E27FC236}">
              <a16:creationId xmlns:a16="http://schemas.microsoft.com/office/drawing/2014/main" id="{74D1494E-3D7F-44D1-8EDF-FFCBA3B5C5D0}"/>
            </a:ext>
          </a:extLst>
        </xdr:cNvPr>
        <xdr:cNvCxnSpPr/>
      </xdr:nvCxnSpPr>
      <xdr:spPr>
        <a:xfrm>
          <a:off x="22072600" y="549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140431</xdr:rowOff>
    </xdr:from>
    <xdr:to>
      <xdr:col>116</xdr:col>
      <xdr:colOff>63500</xdr:colOff>
      <xdr:row>37</xdr:row>
      <xdr:rowOff>44785</xdr:rowOff>
    </xdr:to>
    <xdr:cxnSp macro="">
      <xdr:nvCxnSpPr>
        <xdr:cNvPr id="749" name="直線コネクタ 748">
          <a:extLst>
            <a:ext uri="{FF2B5EF4-FFF2-40B4-BE49-F238E27FC236}">
              <a16:creationId xmlns:a16="http://schemas.microsoft.com/office/drawing/2014/main" id="{3C3E34C6-71AB-4888-BB49-4DF4128C1970}"/>
            </a:ext>
          </a:extLst>
        </xdr:cNvPr>
        <xdr:cNvCxnSpPr/>
      </xdr:nvCxnSpPr>
      <xdr:spPr>
        <a:xfrm flipV="1">
          <a:off x="21323300" y="6312631"/>
          <a:ext cx="838200" cy="75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169100</xdr:rowOff>
    </xdr:from>
    <xdr:ext cx="469744" cy="259045"/>
    <xdr:sp macro="" textlink="">
      <xdr:nvSpPr>
        <xdr:cNvPr id="750" name="投資及び出資金平均値テキスト">
          <a:extLst>
            <a:ext uri="{FF2B5EF4-FFF2-40B4-BE49-F238E27FC236}">
              <a16:creationId xmlns:a16="http://schemas.microsoft.com/office/drawing/2014/main" id="{D0A4E39C-F76D-492F-9379-AEC993662AE3}"/>
            </a:ext>
          </a:extLst>
        </xdr:cNvPr>
        <xdr:cNvSpPr txBox="1"/>
      </xdr:nvSpPr>
      <xdr:spPr>
        <a:xfrm>
          <a:off x="22212300" y="63413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19223</xdr:rowOff>
    </xdr:from>
    <xdr:to>
      <xdr:col>116</xdr:col>
      <xdr:colOff>114300</xdr:colOff>
      <xdr:row>37</xdr:row>
      <xdr:rowOff>120823</xdr:rowOff>
    </xdr:to>
    <xdr:sp macro="" textlink="">
      <xdr:nvSpPr>
        <xdr:cNvPr id="751" name="フローチャート: 判断 750">
          <a:extLst>
            <a:ext uri="{FF2B5EF4-FFF2-40B4-BE49-F238E27FC236}">
              <a16:creationId xmlns:a16="http://schemas.microsoft.com/office/drawing/2014/main" id="{25FF778E-2C52-4D3E-957D-257E112F17CD}"/>
            </a:ext>
          </a:extLst>
        </xdr:cNvPr>
        <xdr:cNvSpPr/>
      </xdr:nvSpPr>
      <xdr:spPr>
        <a:xfrm>
          <a:off x="22110700" y="6362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41905</xdr:rowOff>
    </xdr:from>
    <xdr:to>
      <xdr:col>111</xdr:col>
      <xdr:colOff>177800</xdr:colOff>
      <xdr:row>37</xdr:row>
      <xdr:rowOff>44785</xdr:rowOff>
    </xdr:to>
    <xdr:cxnSp macro="">
      <xdr:nvCxnSpPr>
        <xdr:cNvPr id="752" name="直線コネクタ 751">
          <a:extLst>
            <a:ext uri="{FF2B5EF4-FFF2-40B4-BE49-F238E27FC236}">
              <a16:creationId xmlns:a16="http://schemas.microsoft.com/office/drawing/2014/main" id="{875245BE-85A1-4276-9AF5-E3D85003A2FC}"/>
            </a:ext>
          </a:extLst>
        </xdr:cNvPr>
        <xdr:cNvCxnSpPr/>
      </xdr:nvCxnSpPr>
      <xdr:spPr>
        <a:xfrm>
          <a:off x="20434300" y="6214105"/>
          <a:ext cx="889000" cy="174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39888</xdr:rowOff>
    </xdr:from>
    <xdr:to>
      <xdr:col>112</xdr:col>
      <xdr:colOff>38100</xdr:colOff>
      <xdr:row>37</xdr:row>
      <xdr:rowOff>141488</xdr:rowOff>
    </xdr:to>
    <xdr:sp macro="" textlink="">
      <xdr:nvSpPr>
        <xdr:cNvPr id="753" name="フローチャート: 判断 752">
          <a:extLst>
            <a:ext uri="{FF2B5EF4-FFF2-40B4-BE49-F238E27FC236}">
              <a16:creationId xmlns:a16="http://schemas.microsoft.com/office/drawing/2014/main" id="{406B5025-FCC4-4809-BF89-A11F86553485}"/>
            </a:ext>
          </a:extLst>
        </xdr:cNvPr>
        <xdr:cNvSpPr/>
      </xdr:nvSpPr>
      <xdr:spPr>
        <a:xfrm>
          <a:off x="21272500" y="638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132615</xdr:rowOff>
    </xdr:from>
    <xdr:ext cx="469744" cy="259045"/>
    <xdr:sp macro="" textlink="">
      <xdr:nvSpPr>
        <xdr:cNvPr id="754" name="テキスト ボックス 753">
          <a:extLst>
            <a:ext uri="{FF2B5EF4-FFF2-40B4-BE49-F238E27FC236}">
              <a16:creationId xmlns:a16="http://schemas.microsoft.com/office/drawing/2014/main" id="{3747105C-2820-4C89-BE44-2B327197BC69}"/>
            </a:ext>
          </a:extLst>
        </xdr:cNvPr>
        <xdr:cNvSpPr txBox="1"/>
      </xdr:nvSpPr>
      <xdr:spPr>
        <a:xfrm>
          <a:off x="21088428" y="6476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41905</xdr:rowOff>
    </xdr:from>
    <xdr:to>
      <xdr:col>107</xdr:col>
      <xdr:colOff>50800</xdr:colOff>
      <xdr:row>36</xdr:row>
      <xdr:rowOff>67600</xdr:rowOff>
    </xdr:to>
    <xdr:cxnSp macro="">
      <xdr:nvCxnSpPr>
        <xdr:cNvPr id="755" name="直線コネクタ 754">
          <a:extLst>
            <a:ext uri="{FF2B5EF4-FFF2-40B4-BE49-F238E27FC236}">
              <a16:creationId xmlns:a16="http://schemas.microsoft.com/office/drawing/2014/main" id="{1556B923-5BD6-4B27-8B0C-BF302530D6AE}"/>
            </a:ext>
          </a:extLst>
        </xdr:cNvPr>
        <xdr:cNvCxnSpPr/>
      </xdr:nvCxnSpPr>
      <xdr:spPr>
        <a:xfrm flipV="1">
          <a:off x="19545300" y="6214105"/>
          <a:ext cx="889000" cy="2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18903</xdr:rowOff>
    </xdr:from>
    <xdr:to>
      <xdr:col>107</xdr:col>
      <xdr:colOff>101600</xdr:colOff>
      <xdr:row>37</xdr:row>
      <xdr:rowOff>120503</xdr:rowOff>
    </xdr:to>
    <xdr:sp macro="" textlink="">
      <xdr:nvSpPr>
        <xdr:cNvPr id="756" name="フローチャート: 判断 755">
          <a:extLst>
            <a:ext uri="{FF2B5EF4-FFF2-40B4-BE49-F238E27FC236}">
              <a16:creationId xmlns:a16="http://schemas.microsoft.com/office/drawing/2014/main" id="{D2280F56-A59F-48E1-A418-53DC46034D21}"/>
            </a:ext>
          </a:extLst>
        </xdr:cNvPr>
        <xdr:cNvSpPr/>
      </xdr:nvSpPr>
      <xdr:spPr>
        <a:xfrm>
          <a:off x="20383500" y="636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111630</xdr:rowOff>
    </xdr:from>
    <xdr:ext cx="469744" cy="259045"/>
    <xdr:sp macro="" textlink="">
      <xdr:nvSpPr>
        <xdr:cNvPr id="757" name="テキスト ボックス 756">
          <a:extLst>
            <a:ext uri="{FF2B5EF4-FFF2-40B4-BE49-F238E27FC236}">
              <a16:creationId xmlns:a16="http://schemas.microsoft.com/office/drawing/2014/main" id="{CBD16D1E-BF61-4E03-A787-20F32B649329}"/>
            </a:ext>
          </a:extLst>
        </xdr:cNvPr>
        <xdr:cNvSpPr txBox="1"/>
      </xdr:nvSpPr>
      <xdr:spPr>
        <a:xfrm>
          <a:off x="20199428" y="645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67600</xdr:rowOff>
    </xdr:from>
    <xdr:to>
      <xdr:col>102</xdr:col>
      <xdr:colOff>114300</xdr:colOff>
      <xdr:row>38</xdr:row>
      <xdr:rowOff>5512</xdr:rowOff>
    </xdr:to>
    <xdr:cxnSp macro="">
      <xdr:nvCxnSpPr>
        <xdr:cNvPr id="758" name="直線コネクタ 757">
          <a:extLst>
            <a:ext uri="{FF2B5EF4-FFF2-40B4-BE49-F238E27FC236}">
              <a16:creationId xmlns:a16="http://schemas.microsoft.com/office/drawing/2014/main" id="{B270F192-4924-4C41-AC4C-0564C89652F5}"/>
            </a:ext>
          </a:extLst>
        </xdr:cNvPr>
        <xdr:cNvCxnSpPr/>
      </xdr:nvCxnSpPr>
      <xdr:spPr>
        <a:xfrm flipV="1">
          <a:off x="18656300" y="6239800"/>
          <a:ext cx="889000" cy="28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76738</xdr:rowOff>
    </xdr:from>
    <xdr:to>
      <xdr:col>102</xdr:col>
      <xdr:colOff>165100</xdr:colOff>
      <xdr:row>38</xdr:row>
      <xdr:rowOff>6888</xdr:rowOff>
    </xdr:to>
    <xdr:sp macro="" textlink="">
      <xdr:nvSpPr>
        <xdr:cNvPr id="759" name="フローチャート: 判断 758">
          <a:extLst>
            <a:ext uri="{FF2B5EF4-FFF2-40B4-BE49-F238E27FC236}">
              <a16:creationId xmlns:a16="http://schemas.microsoft.com/office/drawing/2014/main" id="{0277ABD1-9DAB-4A6A-9776-9CA32F524015}"/>
            </a:ext>
          </a:extLst>
        </xdr:cNvPr>
        <xdr:cNvSpPr/>
      </xdr:nvSpPr>
      <xdr:spPr>
        <a:xfrm>
          <a:off x="194945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169466</xdr:rowOff>
    </xdr:from>
    <xdr:ext cx="469744" cy="259045"/>
    <xdr:sp macro="" textlink="">
      <xdr:nvSpPr>
        <xdr:cNvPr id="760" name="テキスト ボックス 759">
          <a:extLst>
            <a:ext uri="{FF2B5EF4-FFF2-40B4-BE49-F238E27FC236}">
              <a16:creationId xmlns:a16="http://schemas.microsoft.com/office/drawing/2014/main" id="{50B19AD6-5F4B-41CA-AF78-5D46A861DB10}"/>
            </a:ext>
          </a:extLst>
        </xdr:cNvPr>
        <xdr:cNvSpPr txBox="1"/>
      </xdr:nvSpPr>
      <xdr:spPr>
        <a:xfrm>
          <a:off x="19310428" y="651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151765</xdr:rowOff>
    </xdr:from>
    <xdr:to>
      <xdr:col>98</xdr:col>
      <xdr:colOff>38100</xdr:colOff>
      <xdr:row>38</xdr:row>
      <xdr:rowOff>81915</xdr:rowOff>
    </xdr:to>
    <xdr:sp macro="" textlink="">
      <xdr:nvSpPr>
        <xdr:cNvPr id="761" name="フローチャート: 判断 760">
          <a:extLst>
            <a:ext uri="{FF2B5EF4-FFF2-40B4-BE49-F238E27FC236}">
              <a16:creationId xmlns:a16="http://schemas.microsoft.com/office/drawing/2014/main" id="{471CFEAA-3999-4C55-8025-FBF8AB4077A2}"/>
            </a:ext>
          </a:extLst>
        </xdr:cNvPr>
        <xdr:cNvSpPr/>
      </xdr:nvSpPr>
      <xdr:spPr>
        <a:xfrm>
          <a:off x="18605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73042</xdr:rowOff>
    </xdr:from>
    <xdr:ext cx="469744" cy="259045"/>
    <xdr:sp macro="" textlink="">
      <xdr:nvSpPr>
        <xdr:cNvPr id="762" name="テキスト ボックス 761">
          <a:extLst>
            <a:ext uri="{FF2B5EF4-FFF2-40B4-BE49-F238E27FC236}">
              <a16:creationId xmlns:a16="http://schemas.microsoft.com/office/drawing/2014/main" id="{4825D51D-41CC-4F2F-B027-B779A94876A9}"/>
            </a:ext>
          </a:extLst>
        </xdr:cNvPr>
        <xdr:cNvSpPr txBox="1"/>
      </xdr:nvSpPr>
      <xdr:spPr>
        <a:xfrm>
          <a:off x="18421428" y="6588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DCA8B2F3-FEA8-4D32-A642-32F1E2A29181}"/>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C0709DA1-8EFD-4539-A8F1-C504F26E50FE}"/>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F436985B-DFE4-4D73-94DE-1518F38E2CAF}"/>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22694CB-9BAB-409E-903B-39235B48A90F}"/>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BBE2AE5D-0D90-4D38-8C76-9130ECB73073}"/>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89631</xdr:rowOff>
    </xdr:from>
    <xdr:to>
      <xdr:col>116</xdr:col>
      <xdr:colOff>114300</xdr:colOff>
      <xdr:row>37</xdr:row>
      <xdr:rowOff>19781</xdr:rowOff>
    </xdr:to>
    <xdr:sp macro="" textlink="">
      <xdr:nvSpPr>
        <xdr:cNvPr id="768" name="楕円 767">
          <a:extLst>
            <a:ext uri="{FF2B5EF4-FFF2-40B4-BE49-F238E27FC236}">
              <a16:creationId xmlns:a16="http://schemas.microsoft.com/office/drawing/2014/main" id="{4D630B12-46F6-4293-B456-6DFC90C0F4BD}"/>
            </a:ext>
          </a:extLst>
        </xdr:cNvPr>
        <xdr:cNvSpPr/>
      </xdr:nvSpPr>
      <xdr:spPr>
        <a:xfrm>
          <a:off x="22110700" y="6261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112508</xdr:rowOff>
    </xdr:from>
    <xdr:ext cx="469744" cy="259045"/>
    <xdr:sp macro="" textlink="">
      <xdr:nvSpPr>
        <xdr:cNvPr id="769" name="投資及び出資金該当値テキスト">
          <a:extLst>
            <a:ext uri="{FF2B5EF4-FFF2-40B4-BE49-F238E27FC236}">
              <a16:creationId xmlns:a16="http://schemas.microsoft.com/office/drawing/2014/main" id="{885F6E86-B137-452D-A8BD-70BD71663C1B}"/>
            </a:ext>
          </a:extLst>
        </xdr:cNvPr>
        <xdr:cNvSpPr txBox="1"/>
      </xdr:nvSpPr>
      <xdr:spPr>
        <a:xfrm>
          <a:off x="22212300" y="6113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165435</xdr:rowOff>
    </xdr:from>
    <xdr:to>
      <xdr:col>112</xdr:col>
      <xdr:colOff>38100</xdr:colOff>
      <xdr:row>37</xdr:row>
      <xdr:rowOff>95585</xdr:rowOff>
    </xdr:to>
    <xdr:sp macro="" textlink="">
      <xdr:nvSpPr>
        <xdr:cNvPr id="770" name="楕円 769">
          <a:extLst>
            <a:ext uri="{FF2B5EF4-FFF2-40B4-BE49-F238E27FC236}">
              <a16:creationId xmlns:a16="http://schemas.microsoft.com/office/drawing/2014/main" id="{022E67F0-D5BA-415C-954A-C20E3D598D71}"/>
            </a:ext>
          </a:extLst>
        </xdr:cNvPr>
        <xdr:cNvSpPr/>
      </xdr:nvSpPr>
      <xdr:spPr>
        <a:xfrm>
          <a:off x="21272500" y="633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112112</xdr:rowOff>
    </xdr:from>
    <xdr:ext cx="469744" cy="259045"/>
    <xdr:sp macro="" textlink="">
      <xdr:nvSpPr>
        <xdr:cNvPr id="771" name="テキスト ボックス 770">
          <a:extLst>
            <a:ext uri="{FF2B5EF4-FFF2-40B4-BE49-F238E27FC236}">
              <a16:creationId xmlns:a16="http://schemas.microsoft.com/office/drawing/2014/main" id="{EC837FD9-8672-4AC8-91B7-7CC9C3317F73}"/>
            </a:ext>
          </a:extLst>
        </xdr:cNvPr>
        <xdr:cNvSpPr txBox="1"/>
      </xdr:nvSpPr>
      <xdr:spPr>
        <a:xfrm>
          <a:off x="21088428" y="611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162555</xdr:rowOff>
    </xdr:from>
    <xdr:to>
      <xdr:col>107</xdr:col>
      <xdr:colOff>101600</xdr:colOff>
      <xdr:row>36</xdr:row>
      <xdr:rowOff>92705</xdr:rowOff>
    </xdr:to>
    <xdr:sp macro="" textlink="">
      <xdr:nvSpPr>
        <xdr:cNvPr id="772" name="楕円 771">
          <a:extLst>
            <a:ext uri="{FF2B5EF4-FFF2-40B4-BE49-F238E27FC236}">
              <a16:creationId xmlns:a16="http://schemas.microsoft.com/office/drawing/2014/main" id="{570D870C-6080-4463-81C4-07EF445691D5}"/>
            </a:ext>
          </a:extLst>
        </xdr:cNvPr>
        <xdr:cNvSpPr/>
      </xdr:nvSpPr>
      <xdr:spPr>
        <a:xfrm>
          <a:off x="20383500" y="616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109232</xdr:rowOff>
    </xdr:from>
    <xdr:ext cx="469744" cy="259045"/>
    <xdr:sp macro="" textlink="">
      <xdr:nvSpPr>
        <xdr:cNvPr id="773" name="テキスト ボックス 772">
          <a:extLst>
            <a:ext uri="{FF2B5EF4-FFF2-40B4-BE49-F238E27FC236}">
              <a16:creationId xmlns:a16="http://schemas.microsoft.com/office/drawing/2014/main" id="{91F97816-7FD3-42A6-B541-47B41A944CFB}"/>
            </a:ext>
          </a:extLst>
        </xdr:cNvPr>
        <xdr:cNvSpPr txBox="1"/>
      </xdr:nvSpPr>
      <xdr:spPr>
        <a:xfrm>
          <a:off x="20199428" y="593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16800</xdr:rowOff>
    </xdr:from>
    <xdr:to>
      <xdr:col>102</xdr:col>
      <xdr:colOff>165100</xdr:colOff>
      <xdr:row>36</xdr:row>
      <xdr:rowOff>118400</xdr:rowOff>
    </xdr:to>
    <xdr:sp macro="" textlink="">
      <xdr:nvSpPr>
        <xdr:cNvPr id="774" name="楕円 773">
          <a:extLst>
            <a:ext uri="{FF2B5EF4-FFF2-40B4-BE49-F238E27FC236}">
              <a16:creationId xmlns:a16="http://schemas.microsoft.com/office/drawing/2014/main" id="{8A109502-C34A-4941-8E13-63937F1418B9}"/>
            </a:ext>
          </a:extLst>
        </xdr:cNvPr>
        <xdr:cNvSpPr/>
      </xdr:nvSpPr>
      <xdr:spPr>
        <a:xfrm>
          <a:off x="19494500" y="61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134927</xdr:rowOff>
    </xdr:from>
    <xdr:ext cx="469744" cy="259045"/>
    <xdr:sp macro="" textlink="">
      <xdr:nvSpPr>
        <xdr:cNvPr id="775" name="テキスト ボックス 774">
          <a:extLst>
            <a:ext uri="{FF2B5EF4-FFF2-40B4-BE49-F238E27FC236}">
              <a16:creationId xmlns:a16="http://schemas.microsoft.com/office/drawing/2014/main" id="{D50D146A-C78D-430E-A2E8-AA4F2E298202}"/>
            </a:ext>
          </a:extLst>
        </xdr:cNvPr>
        <xdr:cNvSpPr txBox="1"/>
      </xdr:nvSpPr>
      <xdr:spPr>
        <a:xfrm>
          <a:off x="19310428" y="596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126162</xdr:rowOff>
    </xdr:from>
    <xdr:to>
      <xdr:col>98</xdr:col>
      <xdr:colOff>38100</xdr:colOff>
      <xdr:row>38</xdr:row>
      <xdr:rowOff>56311</xdr:rowOff>
    </xdr:to>
    <xdr:sp macro="" textlink="">
      <xdr:nvSpPr>
        <xdr:cNvPr id="776" name="楕円 775">
          <a:extLst>
            <a:ext uri="{FF2B5EF4-FFF2-40B4-BE49-F238E27FC236}">
              <a16:creationId xmlns:a16="http://schemas.microsoft.com/office/drawing/2014/main" id="{5EE378F0-9527-4071-A700-B8F4B5A8E261}"/>
            </a:ext>
          </a:extLst>
        </xdr:cNvPr>
        <xdr:cNvSpPr/>
      </xdr:nvSpPr>
      <xdr:spPr>
        <a:xfrm>
          <a:off x="18605500" y="64698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72839</xdr:rowOff>
    </xdr:from>
    <xdr:ext cx="469744" cy="259045"/>
    <xdr:sp macro="" textlink="">
      <xdr:nvSpPr>
        <xdr:cNvPr id="777" name="テキスト ボックス 776">
          <a:extLst>
            <a:ext uri="{FF2B5EF4-FFF2-40B4-BE49-F238E27FC236}">
              <a16:creationId xmlns:a16="http://schemas.microsoft.com/office/drawing/2014/main" id="{E91335D7-DDE1-427D-9A15-45CDC085C43E}"/>
            </a:ext>
          </a:extLst>
        </xdr:cNvPr>
        <xdr:cNvSpPr txBox="1"/>
      </xdr:nvSpPr>
      <xdr:spPr>
        <a:xfrm>
          <a:off x="18421428" y="624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9EA14C03-4E87-4F71-A90D-16A0889F0EB1}"/>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E20F4526-2997-4F16-BA20-E0EF9E86A5EC}"/>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81646F3D-126F-4080-8DB8-481E55A44F88}"/>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D070EFAF-6009-4E9E-ADB6-135BD24B1681}"/>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6B5A1669-A102-4A8D-A747-DD2D973130D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FB6A9B1E-15AB-48A1-8A20-2D22C49A54EF}"/>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63E1220-EB40-4BD4-83D1-C3085D65FB9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C46455CD-794A-44C9-96B8-ADC4D2304041}"/>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10FAE1A6-60FC-4FBB-BBA8-78E07F70DA91}"/>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4A92DD27-9F82-428C-AD4E-E67E89139B6B}"/>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8" name="直線コネクタ 787">
          <a:extLst>
            <a:ext uri="{FF2B5EF4-FFF2-40B4-BE49-F238E27FC236}">
              <a16:creationId xmlns:a16="http://schemas.microsoft.com/office/drawing/2014/main" id="{7938EB14-A631-4FC7-B3DC-5B41E2560185}"/>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9" name="テキスト ボックス 788">
          <a:extLst>
            <a:ext uri="{FF2B5EF4-FFF2-40B4-BE49-F238E27FC236}">
              <a16:creationId xmlns:a16="http://schemas.microsoft.com/office/drawing/2014/main" id="{817A9E05-DF26-4A12-8C3C-2CCA2E47530D}"/>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0" name="直線コネクタ 789">
          <a:extLst>
            <a:ext uri="{FF2B5EF4-FFF2-40B4-BE49-F238E27FC236}">
              <a16:creationId xmlns:a16="http://schemas.microsoft.com/office/drawing/2014/main" id="{B54C17BA-7EAD-4CD6-9643-CD9EA049A6E6}"/>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1" name="テキスト ボックス 790">
          <a:extLst>
            <a:ext uri="{FF2B5EF4-FFF2-40B4-BE49-F238E27FC236}">
              <a16:creationId xmlns:a16="http://schemas.microsoft.com/office/drawing/2014/main" id="{CA7C44F3-85E5-4828-81B2-58035AB52B0B}"/>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2" name="直線コネクタ 791">
          <a:extLst>
            <a:ext uri="{FF2B5EF4-FFF2-40B4-BE49-F238E27FC236}">
              <a16:creationId xmlns:a16="http://schemas.microsoft.com/office/drawing/2014/main" id="{0900A350-328D-4EBD-9F7B-CB4639B24FD2}"/>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3" name="テキスト ボックス 792">
          <a:extLst>
            <a:ext uri="{FF2B5EF4-FFF2-40B4-BE49-F238E27FC236}">
              <a16:creationId xmlns:a16="http://schemas.microsoft.com/office/drawing/2014/main" id="{97EE63EF-35DB-4B3F-B9BD-5E3CAA70752B}"/>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4" name="直線コネクタ 793">
          <a:extLst>
            <a:ext uri="{FF2B5EF4-FFF2-40B4-BE49-F238E27FC236}">
              <a16:creationId xmlns:a16="http://schemas.microsoft.com/office/drawing/2014/main" id="{7C30BDBB-5E89-4C89-AC5C-54BDB3CBE22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5" name="テキスト ボックス 794">
          <a:extLst>
            <a:ext uri="{FF2B5EF4-FFF2-40B4-BE49-F238E27FC236}">
              <a16:creationId xmlns:a16="http://schemas.microsoft.com/office/drawing/2014/main" id="{66FDC633-2056-46B8-BF68-405CDB1DC203}"/>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669A9A3E-A2A5-4A39-92C3-F6BEFA32E1FA}"/>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7" name="テキスト ボックス 796">
          <a:extLst>
            <a:ext uri="{FF2B5EF4-FFF2-40B4-BE49-F238E27FC236}">
              <a16:creationId xmlns:a16="http://schemas.microsoft.com/office/drawing/2014/main" id="{4B96D6B4-59B2-4753-B7AA-926006FD4BE2}"/>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4048F0BA-5212-4BB8-B994-CF33E548E552}"/>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86939</xdr:rowOff>
    </xdr:from>
    <xdr:to>
      <xdr:col>116</xdr:col>
      <xdr:colOff>62864</xdr:colOff>
      <xdr:row>58</xdr:row>
      <xdr:rowOff>139700</xdr:rowOff>
    </xdr:to>
    <xdr:cxnSp macro="">
      <xdr:nvCxnSpPr>
        <xdr:cNvPr id="799" name="直線コネクタ 798">
          <a:extLst>
            <a:ext uri="{FF2B5EF4-FFF2-40B4-BE49-F238E27FC236}">
              <a16:creationId xmlns:a16="http://schemas.microsoft.com/office/drawing/2014/main" id="{82BD493C-208F-4A69-B4F3-734A20803852}"/>
            </a:ext>
          </a:extLst>
        </xdr:cNvPr>
        <xdr:cNvCxnSpPr/>
      </xdr:nvCxnSpPr>
      <xdr:spPr>
        <a:xfrm flipV="1">
          <a:off x="22159595" y="9002339"/>
          <a:ext cx="1269" cy="1081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0" name="貸付金最小値テキスト">
          <a:extLst>
            <a:ext uri="{FF2B5EF4-FFF2-40B4-BE49-F238E27FC236}">
              <a16:creationId xmlns:a16="http://schemas.microsoft.com/office/drawing/2014/main" id="{331632DE-1EB8-4385-B3E7-2AF6FF97FE6B}"/>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1" name="直線コネクタ 800">
          <a:extLst>
            <a:ext uri="{FF2B5EF4-FFF2-40B4-BE49-F238E27FC236}">
              <a16:creationId xmlns:a16="http://schemas.microsoft.com/office/drawing/2014/main" id="{A956999E-AF4A-4B63-AFFF-E55E1386363C}"/>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33616</xdr:rowOff>
    </xdr:from>
    <xdr:ext cx="534377" cy="259045"/>
    <xdr:sp macro="" textlink="">
      <xdr:nvSpPr>
        <xdr:cNvPr id="802" name="貸付金最大値テキスト">
          <a:extLst>
            <a:ext uri="{FF2B5EF4-FFF2-40B4-BE49-F238E27FC236}">
              <a16:creationId xmlns:a16="http://schemas.microsoft.com/office/drawing/2014/main" id="{3D62E581-4E9E-45B4-9F95-4C71FE2034F6}"/>
            </a:ext>
          </a:extLst>
        </xdr:cNvPr>
        <xdr:cNvSpPr txBox="1"/>
      </xdr:nvSpPr>
      <xdr:spPr>
        <a:xfrm>
          <a:off x="22212300" y="877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86939</xdr:rowOff>
    </xdr:from>
    <xdr:to>
      <xdr:col>116</xdr:col>
      <xdr:colOff>152400</xdr:colOff>
      <xdr:row>52</xdr:row>
      <xdr:rowOff>86939</xdr:rowOff>
    </xdr:to>
    <xdr:cxnSp macro="">
      <xdr:nvCxnSpPr>
        <xdr:cNvPr id="803" name="直線コネクタ 802">
          <a:extLst>
            <a:ext uri="{FF2B5EF4-FFF2-40B4-BE49-F238E27FC236}">
              <a16:creationId xmlns:a16="http://schemas.microsoft.com/office/drawing/2014/main" id="{C843AE23-7720-4068-85D3-96BC5388D4F2}"/>
            </a:ext>
          </a:extLst>
        </xdr:cNvPr>
        <xdr:cNvCxnSpPr/>
      </xdr:nvCxnSpPr>
      <xdr:spPr>
        <a:xfrm>
          <a:off x="22072600" y="9002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134854</xdr:rowOff>
    </xdr:from>
    <xdr:to>
      <xdr:col>116</xdr:col>
      <xdr:colOff>63500</xdr:colOff>
      <xdr:row>58</xdr:row>
      <xdr:rowOff>135677</xdr:rowOff>
    </xdr:to>
    <xdr:cxnSp macro="">
      <xdr:nvCxnSpPr>
        <xdr:cNvPr id="804" name="直線コネクタ 803">
          <a:extLst>
            <a:ext uri="{FF2B5EF4-FFF2-40B4-BE49-F238E27FC236}">
              <a16:creationId xmlns:a16="http://schemas.microsoft.com/office/drawing/2014/main" id="{BB622B9B-2557-4321-A0A1-0C13111F28FB}"/>
            </a:ext>
          </a:extLst>
        </xdr:cNvPr>
        <xdr:cNvCxnSpPr/>
      </xdr:nvCxnSpPr>
      <xdr:spPr>
        <a:xfrm flipV="1">
          <a:off x="21323300" y="10078954"/>
          <a:ext cx="8382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131939</xdr:rowOff>
    </xdr:from>
    <xdr:ext cx="469744" cy="259045"/>
    <xdr:sp macro="" textlink="">
      <xdr:nvSpPr>
        <xdr:cNvPr id="805" name="貸付金平均値テキスト">
          <a:extLst>
            <a:ext uri="{FF2B5EF4-FFF2-40B4-BE49-F238E27FC236}">
              <a16:creationId xmlns:a16="http://schemas.microsoft.com/office/drawing/2014/main" id="{EECCB91E-55F8-4926-A5F9-F2A05F442DC6}"/>
            </a:ext>
          </a:extLst>
        </xdr:cNvPr>
        <xdr:cNvSpPr txBox="1"/>
      </xdr:nvSpPr>
      <xdr:spPr>
        <a:xfrm>
          <a:off x="22212300" y="95616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109062</xdr:rowOff>
    </xdr:from>
    <xdr:to>
      <xdr:col>116</xdr:col>
      <xdr:colOff>114300</xdr:colOff>
      <xdr:row>57</xdr:row>
      <xdr:rowOff>39212</xdr:rowOff>
    </xdr:to>
    <xdr:sp macro="" textlink="">
      <xdr:nvSpPr>
        <xdr:cNvPr id="806" name="フローチャート: 判断 805">
          <a:extLst>
            <a:ext uri="{FF2B5EF4-FFF2-40B4-BE49-F238E27FC236}">
              <a16:creationId xmlns:a16="http://schemas.microsoft.com/office/drawing/2014/main" id="{583B6A49-50CD-498B-B5A2-CDBBAD001C7D}"/>
            </a:ext>
          </a:extLst>
        </xdr:cNvPr>
        <xdr:cNvSpPr/>
      </xdr:nvSpPr>
      <xdr:spPr>
        <a:xfrm>
          <a:off x="22110700" y="9710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135403</xdr:rowOff>
    </xdr:from>
    <xdr:to>
      <xdr:col>111</xdr:col>
      <xdr:colOff>177800</xdr:colOff>
      <xdr:row>58</xdr:row>
      <xdr:rowOff>135677</xdr:rowOff>
    </xdr:to>
    <xdr:cxnSp macro="">
      <xdr:nvCxnSpPr>
        <xdr:cNvPr id="807" name="直線コネクタ 806">
          <a:extLst>
            <a:ext uri="{FF2B5EF4-FFF2-40B4-BE49-F238E27FC236}">
              <a16:creationId xmlns:a16="http://schemas.microsoft.com/office/drawing/2014/main" id="{F81166DA-85BC-4511-BC85-A30A6FBDAB87}"/>
            </a:ext>
          </a:extLst>
        </xdr:cNvPr>
        <xdr:cNvCxnSpPr/>
      </xdr:nvCxnSpPr>
      <xdr:spPr>
        <a:xfrm>
          <a:off x="20434300" y="10079503"/>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127305</xdr:rowOff>
    </xdr:from>
    <xdr:to>
      <xdr:col>112</xdr:col>
      <xdr:colOff>38100</xdr:colOff>
      <xdr:row>57</xdr:row>
      <xdr:rowOff>57455</xdr:rowOff>
    </xdr:to>
    <xdr:sp macro="" textlink="">
      <xdr:nvSpPr>
        <xdr:cNvPr id="808" name="フローチャート: 判断 807">
          <a:extLst>
            <a:ext uri="{FF2B5EF4-FFF2-40B4-BE49-F238E27FC236}">
              <a16:creationId xmlns:a16="http://schemas.microsoft.com/office/drawing/2014/main" id="{FC989388-7876-49E0-9C43-88743DE61797}"/>
            </a:ext>
          </a:extLst>
        </xdr:cNvPr>
        <xdr:cNvSpPr/>
      </xdr:nvSpPr>
      <xdr:spPr>
        <a:xfrm>
          <a:off x="212725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73982</xdr:rowOff>
    </xdr:from>
    <xdr:ext cx="469744" cy="259045"/>
    <xdr:sp macro="" textlink="">
      <xdr:nvSpPr>
        <xdr:cNvPr id="809" name="テキスト ボックス 808">
          <a:extLst>
            <a:ext uri="{FF2B5EF4-FFF2-40B4-BE49-F238E27FC236}">
              <a16:creationId xmlns:a16="http://schemas.microsoft.com/office/drawing/2014/main" id="{FDA728B3-A1D2-4343-BDF9-010468E2DE65}"/>
            </a:ext>
          </a:extLst>
        </xdr:cNvPr>
        <xdr:cNvSpPr txBox="1"/>
      </xdr:nvSpPr>
      <xdr:spPr>
        <a:xfrm>
          <a:off x="21088428" y="950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135403</xdr:rowOff>
    </xdr:from>
    <xdr:to>
      <xdr:col>107</xdr:col>
      <xdr:colOff>50800</xdr:colOff>
      <xdr:row>58</xdr:row>
      <xdr:rowOff>136591</xdr:rowOff>
    </xdr:to>
    <xdr:cxnSp macro="">
      <xdr:nvCxnSpPr>
        <xdr:cNvPr id="810" name="直線コネクタ 809">
          <a:extLst>
            <a:ext uri="{FF2B5EF4-FFF2-40B4-BE49-F238E27FC236}">
              <a16:creationId xmlns:a16="http://schemas.microsoft.com/office/drawing/2014/main" id="{91462F9E-B18D-46F6-9D1C-1D31B748DD46}"/>
            </a:ext>
          </a:extLst>
        </xdr:cNvPr>
        <xdr:cNvCxnSpPr/>
      </xdr:nvCxnSpPr>
      <xdr:spPr>
        <a:xfrm flipV="1">
          <a:off x="19545300" y="10079503"/>
          <a:ext cx="889000" cy="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107462</xdr:rowOff>
    </xdr:from>
    <xdr:to>
      <xdr:col>107</xdr:col>
      <xdr:colOff>101600</xdr:colOff>
      <xdr:row>57</xdr:row>
      <xdr:rowOff>37612</xdr:rowOff>
    </xdr:to>
    <xdr:sp macro="" textlink="">
      <xdr:nvSpPr>
        <xdr:cNvPr id="811" name="フローチャート: 判断 810">
          <a:extLst>
            <a:ext uri="{FF2B5EF4-FFF2-40B4-BE49-F238E27FC236}">
              <a16:creationId xmlns:a16="http://schemas.microsoft.com/office/drawing/2014/main" id="{0485F028-BF0B-490B-BA76-B8E610DC86FF}"/>
            </a:ext>
          </a:extLst>
        </xdr:cNvPr>
        <xdr:cNvSpPr/>
      </xdr:nvSpPr>
      <xdr:spPr>
        <a:xfrm>
          <a:off x="20383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54139</xdr:rowOff>
    </xdr:from>
    <xdr:ext cx="469744" cy="259045"/>
    <xdr:sp macro="" textlink="">
      <xdr:nvSpPr>
        <xdr:cNvPr id="812" name="テキスト ボックス 811">
          <a:extLst>
            <a:ext uri="{FF2B5EF4-FFF2-40B4-BE49-F238E27FC236}">
              <a16:creationId xmlns:a16="http://schemas.microsoft.com/office/drawing/2014/main" id="{C25D3187-8EE1-4C5D-BEE0-95ECAFAC56E9}"/>
            </a:ext>
          </a:extLst>
        </xdr:cNvPr>
        <xdr:cNvSpPr txBox="1"/>
      </xdr:nvSpPr>
      <xdr:spPr>
        <a:xfrm>
          <a:off x="20199428" y="948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134351</xdr:rowOff>
    </xdr:from>
    <xdr:to>
      <xdr:col>102</xdr:col>
      <xdr:colOff>114300</xdr:colOff>
      <xdr:row>58</xdr:row>
      <xdr:rowOff>136591</xdr:rowOff>
    </xdr:to>
    <xdr:cxnSp macro="">
      <xdr:nvCxnSpPr>
        <xdr:cNvPr id="813" name="直線コネクタ 812">
          <a:extLst>
            <a:ext uri="{FF2B5EF4-FFF2-40B4-BE49-F238E27FC236}">
              <a16:creationId xmlns:a16="http://schemas.microsoft.com/office/drawing/2014/main" id="{E06AFAEE-C835-4F6C-886E-DCC30BFA3E6C}"/>
            </a:ext>
          </a:extLst>
        </xdr:cNvPr>
        <xdr:cNvCxnSpPr/>
      </xdr:nvCxnSpPr>
      <xdr:spPr>
        <a:xfrm>
          <a:off x="18656300" y="10078451"/>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6696</xdr:rowOff>
    </xdr:from>
    <xdr:to>
      <xdr:col>102</xdr:col>
      <xdr:colOff>165100</xdr:colOff>
      <xdr:row>57</xdr:row>
      <xdr:rowOff>108296</xdr:rowOff>
    </xdr:to>
    <xdr:sp macro="" textlink="">
      <xdr:nvSpPr>
        <xdr:cNvPr id="814" name="フローチャート: 判断 813">
          <a:extLst>
            <a:ext uri="{FF2B5EF4-FFF2-40B4-BE49-F238E27FC236}">
              <a16:creationId xmlns:a16="http://schemas.microsoft.com/office/drawing/2014/main" id="{9644BEAB-FD63-44A8-9477-C89EE8FF1FBE}"/>
            </a:ext>
          </a:extLst>
        </xdr:cNvPr>
        <xdr:cNvSpPr/>
      </xdr:nvSpPr>
      <xdr:spPr>
        <a:xfrm>
          <a:off x="19494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124823</xdr:rowOff>
    </xdr:from>
    <xdr:ext cx="469744" cy="259045"/>
    <xdr:sp macro="" textlink="">
      <xdr:nvSpPr>
        <xdr:cNvPr id="815" name="テキスト ボックス 814">
          <a:extLst>
            <a:ext uri="{FF2B5EF4-FFF2-40B4-BE49-F238E27FC236}">
              <a16:creationId xmlns:a16="http://schemas.microsoft.com/office/drawing/2014/main" id="{32758C95-5C83-46C4-AA57-37E4F731CEBB}"/>
            </a:ext>
          </a:extLst>
        </xdr:cNvPr>
        <xdr:cNvSpPr txBox="1"/>
      </xdr:nvSpPr>
      <xdr:spPr>
        <a:xfrm>
          <a:off x="19310428" y="955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17349</xdr:rowOff>
    </xdr:from>
    <xdr:to>
      <xdr:col>98</xdr:col>
      <xdr:colOff>38100</xdr:colOff>
      <xdr:row>57</xdr:row>
      <xdr:rowOff>118949</xdr:rowOff>
    </xdr:to>
    <xdr:sp macro="" textlink="">
      <xdr:nvSpPr>
        <xdr:cNvPr id="816" name="フローチャート: 判断 815">
          <a:extLst>
            <a:ext uri="{FF2B5EF4-FFF2-40B4-BE49-F238E27FC236}">
              <a16:creationId xmlns:a16="http://schemas.microsoft.com/office/drawing/2014/main" id="{706BC223-DBEA-429E-94E1-235E5053CF36}"/>
            </a:ext>
          </a:extLst>
        </xdr:cNvPr>
        <xdr:cNvSpPr/>
      </xdr:nvSpPr>
      <xdr:spPr>
        <a:xfrm>
          <a:off x="18605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135476</xdr:rowOff>
    </xdr:from>
    <xdr:ext cx="469744" cy="259045"/>
    <xdr:sp macro="" textlink="">
      <xdr:nvSpPr>
        <xdr:cNvPr id="817" name="テキスト ボックス 816">
          <a:extLst>
            <a:ext uri="{FF2B5EF4-FFF2-40B4-BE49-F238E27FC236}">
              <a16:creationId xmlns:a16="http://schemas.microsoft.com/office/drawing/2014/main" id="{3A24C249-8932-4996-84FD-7BA4A4220042}"/>
            </a:ext>
          </a:extLst>
        </xdr:cNvPr>
        <xdr:cNvSpPr txBox="1"/>
      </xdr:nvSpPr>
      <xdr:spPr>
        <a:xfrm>
          <a:off x="18421428" y="956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59022FCE-FECF-43E8-8455-EC02A0B9C6DD}"/>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99F80B46-5CB7-4F58-80B0-8AA4C04C0173}"/>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20BC3C46-949D-4949-9D5F-FB7E50A4BD3F}"/>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92EB2FBB-542C-4452-9ABE-6F876E1FE981}"/>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AE785530-0A6A-4DCC-AD0F-0D4C8809661F}"/>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84054</xdr:rowOff>
    </xdr:from>
    <xdr:to>
      <xdr:col>116</xdr:col>
      <xdr:colOff>114300</xdr:colOff>
      <xdr:row>59</xdr:row>
      <xdr:rowOff>14204</xdr:rowOff>
    </xdr:to>
    <xdr:sp macro="" textlink="">
      <xdr:nvSpPr>
        <xdr:cNvPr id="823" name="楕円 822">
          <a:extLst>
            <a:ext uri="{FF2B5EF4-FFF2-40B4-BE49-F238E27FC236}">
              <a16:creationId xmlns:a16="http://schemas.microsoft.com/office/drawing/2014/main" id="{1F9B24B3-826F-4D58-A7E2-99EB614BAF53}"/>
            </a:ext>
          </a:extLst>
        </xdr:cNvPr>
        <xdr:cNvSpPr/>
      </xdr:nvSpPr>
      <xdr:spPr>
        <a:xfrm>
          <a:off x="22110700" y="1002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170431</xdr:rowOff>
    </xdr:from>
    <xdr:ext cx="378565" cy="259045"/>
    <xdr:sp macro="" textlink="">
      <xdr:nvSpPr>
        <xdr:cNvPr id="824" name="貸付金該当値テキスト">
          <a:extLst>
            <a:ext uri="{FF2B5EF4-FFF2-40B4-BE49-F238E27FC236}">
              <a16:creationId xmlns:a16="http://schemas.microsoft.com/office/drawing/2014/main" id="{CD86B99D-52C6-476C-B983-8FB21690342E}"/>
            </a:ext>
          </a:extLst>
        </xdr:cNvPr>
        <xdr:cNvSpPr txBox="1"/>
      </xdr:nvSpPr>
      <xdr:spPr>
        <a:xfrm>
          <a:off x="22212300" y="9943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84877</xdr:rowOff>
    </xdr:from>
    <xdr:to>
      <xdr:col>112</xdr:col>
      <xdr:colOff>38100</xdr:colOff>
      <xdr:row>59</xdr:row>
      <xdr:rowOff>15027</xdr:rowOff>
    </xdr:to>
    <xdr:sp macro="" textlink="">
      <xdr:nvSpPr>
        <xdr:cNvPr id="825" name="楕円 824">
          <a:extLst>
            <a:ext uri="{FF2B5EF4-FFF2-40B4-BE49-F238E27FC236}">
              <a16:creationId xmlns:a16="http://schemas.microsoft.com/office/drawing/2014/main" id="{26F524AA-A7FE-4668-AE69-B964E66859CA}"/>
            </a:ext>
          </a:extLst>
        </xdr:cNvPr>
        <xdr:cNvSpPr/>
      </xdr:nvSpPr>
      <xdr:spPr>
        <a:xfrm>
          <a:off x="21272500" y="10028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6154</xdr:rowOff>
    </xdr:from>
    <xdr:ext cx="313932" cy="259045"/>
    <xdr:sp macro="" textlink="">
      <xdr:nvSpPr>
        <xdr:cNvPr id="826" name="テキスト ボックス 825">
          <a:extLst>
            <a:ext uri="{FF2B5EF4-FFF2-40B4-BE49-F238E27FC236}">
              <a16:creationId xmlns:a16="http://schemas.microsoft.com/office/drawing/2014/main" id="{88752CA4-0B6A-4C4D-BCEB-9CB298C07A30}"/>
            </a:ext>
          </a:extLst>
        </xdr:cNvPr>
        <xdr:cNvSpPr txBox="1"/>
      </xdr:nvSpPr>
      <xdr:spPr>
        <a:xfrm>
          <a:off x="21166333" y="101217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84603</xdr:rowOff>
    </xdr:from>
    <xdr:to>
      <xdr:col>107</xdr:col>
      <xdr:colOff>101600</xdr:colOff>
      <xdr:row>59</xdr:row>
      <xdr:rowOff>14753</xdr:rowOff>
    </xdr:to>
    <xdr:sp macro="" textlink="">
      <xdr:nvSpPr>
        <xdr:cNvPr id="827" name="楕円 826">
          <a:extLst>
            <a:ext uri="{FF2B5EF4-FFF2-40B4-BE49-F238E27FC236}">
              <a16:creationId xmlns:a16="http://schemas.microsoft.com/office/drawing/2014/main" id="{6AF482BB-EB52-4B1C-B3FE-6D0A1A40519A}"/>
            </a:ext>
          </a:extLst>
        </xdr:cNvPr>
        <xdr:cNvSpPr/>
      </xdr:nvSpPr>
      <xdr:spPr>
        <a:xfrm>
          <a:off x="20383500" y="1002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5880</xdr:rowOff>
    </xdr:from>
    <xdr:ext cx="313932" cy="259045"/>
    <xdr:sp macro="" textlink="">
      <xdr:nvSpPr>
        <xdr:cNvPr id="828" name="テキスト ボックス 827">
          <a:extLst>
            <a:ext uri="{FF2B5EF4-FFF2-40B4-BE49-F238E27FC236}">
              <a16:creationId xmlns:a16="http://schemas.microsoft.com/office/drawing/2014/main" id="{61A0ADC3-18B6-440E-831D-E0F3135FA27E}"/>
            </a:ext>
          </a:extLst>
        </xdr:cNvPr>
        <xdr:cNvSpPr txBox="1"/>
      </xdr:nvSpPr>
      <xdr:spPr>
        <a:xfrm>
          <a:off x="20277333" y="1012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85791</xdr:rowOff>
    </xdr:from>
    <xdr:to>
      <xdr:col>102</xdr:col>
      <xdr:colOff>165100</xdr:colOff>
      <xdr:row>59</xdr:row>
      <xdr:rowOff>15941</xdr:rowOff>
    </xdr:to>
    <xdr:sp macro="" textlink="">
      <xdr:nvSpPr>
        <xdr:cNvPr id="829" name="楕円 828">
          <a:extLst>
            <a:ext uri="{FF2B5EF4-FFF2-40B4-BE49-F238E27FC236}">
              <a16:creationId xmlns:a16="http://schemas.microsoft.com/office/drawing/2014/main" id="{544E7A06-0766-481A-90E8-5F5E4D2E5845}"/>
            </a:ext>
          </a:extLst>
        </xdr:cNvPr>
        <xdr:cNvSpPr/>
      </xdr:nvSpPr>
      <xdr:spPr>
        <a:xfrm>
          <a:off x="19494500" y="1002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7068</xdr:rowOff>
    </xdr:from>
    <xdr:ext cx="313932" cy="259045"/>
    <xdr:sp macro="" textlink="">
      <xdr:nvSpPr>
        <xdr:cNvPr id="830" name="テキスト ボックス 829">
          <a:extLst>
            <a:ext uri="{FF2B5EF4-FFF2-40B4-BE49-F238E27FC236}">
              <a16:creationId xmlns:a16="http://schemas.microsoft.com/office/drawing/2014/main" id="{1C516DC3-8C1C-4D79-B0DA-268AC9784AB9}"/>
            </a:ext>
          </a:extLst>
        </xdr:cNvPr>
        <xdr:cNvSpPr txBox="1"/>
      </xdr:nvSpPr>
      <xdr:spPr>
        <a:xfrm>
          <a:off x="19388333" y="10122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83551</xdr:rowOff>
    </xdr:from>
    <xdr:to>
      <xdr:col>98</xdr:col>
      <xdr:colOff>38100</xdr:colOff>
      <xdr:row>59</xdr:row>
      <xdr:rowOff>13701</xdr:rowOff>
    </xdr:to>
    <xdr:sp macro="" textlink="">
      <xdr:nvSpPr>
        <xdr:cNvPr id="831" name="楕円 830">
          <a:extLst>
            <a:ext uri="{FF2B5EF4-FFF2-40B4-BE49-F238E27FC236}">
              <a16:creationId xmlns:a16="http://schemas.microsoft.com/office/drawing/2014/main" id="{54AA29E6-B33E-436F-936A-B5393623B9B9}"/>
            </a:ext>
          </a:extLst>
        </xdr:cNvPr>
        <xdr:cNvSpPr/>
      </xdr:nvSpPr>
      <xdr:spPr>
        <a:xfrm>
          <a:off x="18605500" y="10027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4828</xdr:rowOff>
    </xdr:from>
    <xdr:ext cx="378565" cy="259045"/>
    <xdr:sp macro="" textlink="">
      <xdr:nvSpPr>
        <xdr:cNvPr id="832" name="テキスト ボックス 831">
          <a:extLst>
            <a:ext uri="{FF2B5EF4-FFF2-40B4-BE49-F238E27FC236}">
              <a16:creationId xmlns:a16="http://schemas.microsoft.com/office/drawing/2014/main" id="{5AFC2330-119A-4D74-8B71-A374BC5CD345}"/>
            </a:ext>
          </a:extLst>
        </xdr:cNvPr>
        <xdr:cNvSpPr txBox="1"/>
      </xdr:nvSpPr>
      <xdr:spPr>
        <a:xfrm>
          <a:off x="18467017" y="10120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9FE7197E-3BF3-44D1-ABB9-ACB46A8C220A}"/>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4732643C-450B-4916-93F0-F5378F57D927}"/>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2CD0D555-3743-4A2B-A8CD-18526FE0014D}"/>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1FEBA0D7-B5AA-4025-AB87-F7F07E9394E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E6082436-690D-4350-831A-CB96B7C172DF}"/>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E31C985A-F523-44A4-BA09-023B2BFE7F09}"/>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EC13996B-3E57-4122-ACEC-5B0BEE08F3D8}"/>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DB8DBE6F-9C01-4A75-B6FA-9F85599698AF}"/>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E08BD36B-5996-41B6-95A8-0144ABB75E59}"/>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71C87942-C1A0-4719-9D6C-5A5FA72D8D76}"/>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7B389B21-C4A6-47BD-90FE-928D9A22177A}"/>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83D30B38-2CE1-49D9-8C1E-802D60A818AE}"/>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F717BC7A-E988-405F-882F-85C790E30A4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E286AFA7-D48A-4A0A-B33B-50CA9328B6C9}"/>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8A3DB906-0F3B-4BA3-B42F-6F4E499A51AF}"/>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F76F6AE0-9096-4D3F-BEED-7EBF0A48C91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153E894E-A138-466A-9A08-A3864231B937}"/>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107FD375-45DB-4CF8-AFD2-6FE45C54879A}"/>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F0FDD39C-64E6-46D3-B10A-8699FC78275F}"/>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552B6BE4-4F35-4105-BBCE-E51321263BD6}"/>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67367553-6C3A-4677-957D-0D2DE79324E7}"/>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B7E1BAEA-BACD-4759-9F86-F092C223A9E2}"/>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C2A26848-8887-4ED3-9EC5-4543D396FABE}"/>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FD69A22D-F0FB-4BEC-9EA7-7FA327EAD713}"/>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130670</xdr:rowOff>
    </xdr:from>
    <xdr:to>
      <xdr:col>116</xdr:col>
      <xdr:colOff>62864</xdr:colOff>
      <xdr:row>78</xdr:row>
      <xdr:rowOff>66815</xdr:rowOff>
    </xdr:to>
    <xdr:cxnSp macro="">
      <xdr:nvCxnSpPr>
        <xdr:cNvPr id="857" name="直線コネクタ 856">
          <a:extLst>
            <a:ext uri="{FF2B5EF4-FFF2-40B4-BE49-F238E27FC236}">
              <a16:creationId xmlns:a16="http://schemas.microsoft.com/office/drawing/2014/main" id="{32A3C676-18A5-4113-BEBD-62C5C3A37AE5}"/>
            </a:ext>
          </a:extLst>
        </xdr:cNvPr>
        <xdr:cNvCxnSpPr/>
      </xdr:nvCxnSpPr>
      <xdr:spPr>
        <a:xfrm flipV="1">
          <a:off x="22159595" y="12132170"/>
          <a:ext cx="1269" cy="130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70642</xdr:rowOff>
    </xdr:from>
    <xdr:ext cx="534377" cy="259045"/>
    <xdr:sp macro="" textlink="">
      <xdr:nvSpPr>
        <xdr:cNvPr id="858" name="繰出金最小値テキスト">
          <a:extLst>
            <a:ext uri="{FF2B5EF4-FFF2-40B4-BE49-F238E27FC236}">
              <a16:creationId xmlns:a16="http://schemas.microsoft.com/office/drawing/2014/main" id="{B82436B7-9561-4C4A-A67E-DDD5BA375133}"/>
            </a:ext>
          </a:extLst>
        </xdr:cNvPr>
        <xdr:cNvSpPr txBox="1"/>
      </xdr:nvSpPr>
      <xdr:spPr>
        <a:xfrm>
          <a:off x="22212300" y="1344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66815</xdr:rowOff>
    </xdr:from>
    <xdr:to>
      <xdr:col>116</xdr:col>
      <xdr:colOff>152400</xdr:colOff>
      <xdr:row>78</xdr:row>
      <xdr:rowOff>66815</xdr:rowOff>
    </xdr:to>
    <xdr:cxnSp macro="">
      <xdr:nvCxnSpPr>
        <xdr:cNvPr id="859" name="直線コネクタ 858">
          <a:extLst>
            <a:ext uri="{FF2B5EF4-FFF2-40B4-BE49-F238E27FC236}">
              <a16:creationId xmlns:a16="http://schemas.microsoft.com/office/drawing/2014/main" id="{5756B850-D008-453E-AF21-08651E159B68}"/>
            </a:ext>
          </a:extLst>
        </xdr:cNvPr>
        <xdr:cNvCxnSpPr/>
      </xdr:nvCxnSpPr>
      <xdr:spPr>
        <a:xfrm>
          <a:off x="22072600" y="13439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77347</xdr:rowOff>
    </xdr:from>
    <xdr:ext cx="534377" cy="259045"/>
    <xdr:sp macro="" textlink="">
      <xdr:nvSpPr>
        <xdr:cNvPr id="860" name="繰出金最大値テキスト">
          <a:extLst>
            <a:ext uri="{FF2B5EF4-FFF2-40B4-BE49-F238E27FC236}">
              <a16:creationId xmlns:a16="http://schemas.microsoft.com/office/drawing/2014/main" id="{FC6F4526-1E5C-4AAA-BB63-300D1479A288}"/>
            </a:ext>
          </a:extLst>
        </xdr:cNvPr>
        <xdr:cNvSpPr txBox="1"/>
      </xdr:nvSpPr>
      <xdr:spPr>
        <a:xfrm>
          <a:off x="22212300" y="11907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130670</xdr:rowOff>
    </xdr:from>
    <xdr:to>
      <xdr:col>116</xdr:col>
      <xdr:colOff>152400</xdr:colOff>
      <xdr:row>70</xdr:row>
      <xdr:rowOff>130670</xdr:rowOff>
    </xdr:to>
    <xdr:cxnSp macro="">
      <xdr:nvCxnSpPr>
        <xdr:cNvPr id="861" name="直線コネクタ 860">
          <a:extLst>
            <a:ext uri="{FF2B5EF4-FFF2-40B4-BE49-F238E27FC236}">
              <a16:creationId xmlns:a16="http://schemas.microsoft.com/office/drawing/2014/main" id="{05A8C112-481C-4448-B071-87D1C2183B5F}"/>
            </a:ext>
          </a:extLst>
        </xdr:cNvPr>
        <xdr:cNvCxnSpPr/>
      </xdr:nvCxnSpPr>
      <xdr:spPr>
        <a:xfrm>
          <a:off x="22072600" y="1213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70015</xdr:rowOff>
    </xdr:from>
    <xdr:to>
      <xdr:col>116</xdr:col>
      <xdr:colOff>63500</xdr:colOff>
      <xdr:row>75</xdr:row>
      <xdr:rowOff>3149</xdr:rowOff>
    </xdr:to>
    <xdr:cxnSp macro="">
      <xdr:nvCxnSpPr>
        <xdr:cNvPr id="862" name="直線コネクタ 861">
          <a:extLst>
            <a:ext uri="{FF2B5EF4-FFF2-40B4-BE49-F238E27FC236}">
              <a16:creationId xmlns:a16="http://schemas.microsoft.com/office/drawing/2014/main" id="{FCA46E38-B79E-4EB5-AB2A-002B424CAE6A}"/>
            </a:ext>
          </a:extLst>
        </xdr:cNvPr>
        <xdr:cNvCxnSpPr/>
      </xdr:nvCxnSpPr>
      <xdr:spPr>
        <a:xfrm flipV="1">
          <a:off x="21323300" y="12585865"/>
          <a:ext cx="838200" cy="27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139869</xdr:rowOff>
    </xdr:from>
    <xdr:ext cx="534377" cy="259045"/>
    <xdr:sp macro="" textlink="">
      <xdr:nvSpPr>
        <xdr:cNvPr id="863" name="繰出金平均値テキスト">
          <a:extLst>
            <a:ext uri="{FF2B5EF4-FFF2-40B4-BE49-F238E27FC236}">
              <a16:creationId xmlns:a16="http://schemas.microsoft.com/office/drawing/2014/main" id="{5B3A791D-29B8-483C-8A59-A7FB6EB8EC27}"/>
            </a:ext>
          </a:extLst>
        </xdr:cNvPr>
        <xdr:cNvSpPr txBox="1"/>
      </xdr:nvSpPr>
      <xdr:spPr>
        <a:xfrm>
          <a:off x="22212300" y="12827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161442</xdr:rowOff>
    </xdr:from>
    <xdr:to>
      <xdr:col>116</xdr:col>
      <xdr:colOff>114300</xdr:colOff>
      <xdr:row>75</xdr:row>
      <xdr:rowOff>91592</xdr:rowOff>
    </xdr:to>
    <xdr:sp macro="" textlink="">
      <xdr:nvSpPr>
        <xdr:cNvPr id="864" name="フローチャート: 判断 863">
          <a:extLst>
            <a:ext uri="{FF2B5EF4-FFF2-40B4-BE49-F238E27FC236}">
              <a16:creationId xmlns:a16="http://schemas.microsoft.com/office/drawing/2014/main" id="{F1C9D1BC-854A-4E8B-8BEE-8A83A97E1BF5}"/>
            </a:ext>
          </a:extLst>
        </xdr:cNvPr>
        <xdr:cNvSpPr/>
      </xdr:nvSpPr>
      <xdr:spPr>
        <a:xfrm>
          <a:off x="22110700" y="12848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3149</xdr:rowOff>
    </xdr:from>
    <xdr:to>
      <xdr:col>111</xdr:col>
      <xdr:colOff>177800</xdr:colOff>
      <xdr:row>75</xdr:row>
      <xdr:rowOff>63576</xdr:rowOff>
    </xdr:to>
    <xdr:cxnSp macro="">
      <xdr:nvCxnSpPr>
        <xdr:cNvPr id="865" name="直線コネクタ 864">
          <a:extLst>
            <a:ext uri="{FF2B5EF4-FFF2-40B4-BE49-F238E27FC236}">
              <a16:creationId xmlns:a16="http://schemas.microsoft.com/office/drawing/2014/main" id="{7ABC68D1-2DA5-4616-B6F3-B641B44BA757}"/>
            </a:ext>
          </a:extLst>
        </xdr:cNvPr>
        <xdr:cNvCxnSpPr/>
      </xdr:nvCxnSpPr>
      <xdr:spPr>
        <a:xfrm flipV="1">
          <a:off x="20434300" y="12861899"/>
          <a:ext cx="889000" cy="6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59639</xdr:rowOff>
    </xdr:from>
    <xdr:to>
      <xdr:col>112</xdr:col>
      <xdr:colOff>38100</xdr:colOff>
      <xdr:row>75</xdr:row>
      <xdr:rowOff>161240</xdr:rowOff>
    </xdr:to>
    <xdr:sp macro="" textlink="">
      <xdr:nvSpPr>
        <xdr:cNvPr id="866" name="フローチャート: 判断 865">
          <a:extLst>
            <a:ext uri="{FF2B5EF4-FFF2-40B4-BE49-F238E27FC236}">
              <a16:creationId xmlns:a16="http://schemas.microsoft.com/office/drawing/2014/main" id="{D7D1E789-BD97-43A9-8A94-A84CF115E41D}"/>
            </a:ext>
          </a:extLst>
        </xdr:cNvPr>
        <xdr:cNvSpPr/>
      </xdr:nvSpPr>
      <xdr:spPr>
        <a:xfrm>
          <a:off x="212725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152367</xdr:rowOff>
    </xdr:from>
    <xdr:ext cx="534377" cy="259045"/>
    <xdr:sp macro="" textlink="">
      <xdr:nvSpPr>
        <xdr:cNvPr id="867" name="テキスト ボックス 866">
          <a:extLst>
            <a:ext uri="{FF2B5EF4-FFF2-40B4-BE49-F238E27FC236}">
              <a16:creationId xmlns:a16="http://schemas.microsoft.com/office/drawing/2014/main" id="{F2D25D38-BFC6-4489-9C88-A16A8C13A6FA}"/>
            </a:ext>
          </a:extLst>
        </xdr:cNvPr>
        <xdr:cNvSpPr txBox="1"/>
      </xdr:nvSpPr>
      <xdr:spPr>
        <a:xfrm>
          <a:off x="21056111" y="1301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55728</xdr:rowOff>
    </xdr:from>
    <xdr:to>
      <xdr:col>107</xdr:col>
      <xdr:colOff>50800</xdr:colOff>
      <xdr:row>75</xdr:row>
      <xdr:rowOff>63576</xdr:rowOff>
    </xdr:to>
    <xdr:cxnSp macro="">
      <xdr:nvCxnSpPr>
        <xdr:cNvPr id="868" name="直線コネクタ 867">
          <a:extLst>
            <a:ext uri="{FF2B5EF4-FFF2-40B4-BE49-F238E27FC236}">
              <a16:creationId xmlns:a16="http://schemas.microsoft.com/office/drawing/2014/main" id="{9DE2933A-F395-4883-9027-FBB50B020FD6}"/>
            </a:ext>
          </a:extLst>
        </xdr:cNvPr>
        <xdr:cNvCxnSpPr/>
      </xdr:nvCxnSpPr>
      <xdr:spPr>
        <a:xfrm>
          <a:off x="19545300" y="12914478"/>
          <a:ext cx="889000" cy="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86843</xdr:rowOff>
    </xdr:from>
    <xdr:to>
      <xdr:col>107</xdr:col>
      <xdr:colOff>101600</xdr:colOff>
      <xdr:row>76</xdr:row>
      <xdr:rowOff>16993</xdr:rowOff>
    </xdr:to>
    <xdr:sp macro="" textlink="">
      <xdr:nvSpPr>
        <xdr:cNvPr id="869" name="フローチャート: 判断 868">
          <a:extLst>
            <a:ext uri="{FF2B5EF4-FFF2-40B4-BE49-F238E27FC236}">
              <a16:creationId xmlns:a16="http://schemas.microsoft.com/office/drawing/2014/main" id="{121889A5-CA38-4757-AF4E-50F42E1169A6}"/>
            </a:ext>
          </a:extLst>
        </xdr:cNvPr>
        <xdr:cNvSpPr/>
      </xdr:nvSpPr>
      <xdr:spPr>
        <a:xfrm>
          <a:off x="20383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8120</xdr:rowOff>
    </xdr:from>
    <xdr:ext cx="534377" cy="259045"/>
    <xdr:sp macro="" textlink="">
      <xdr:nvSpPr>
        <xdr:cNvPr id="870" name="テキスト ボックス 869">
          <a:extLst>
            <a:ext uri="{FF2B5EF4-FFF2-40B4-BE49-F238E27FC236}">
              <a16:creationId xmlns:a16="http://schemas.microsoft.com/office/drawing/2014/main" id="{D12167E2-01E4-4C78-A0A7-B8255CA19233}"/>
            </a:ext>
          </a:extLst>
        </xdr:cNvPr>
        <xdr:cNvSpPr txBox="1"/>
      </xdr:nvSpPr>
      <xdr:spPr>
        <a:xfrm>
          <a:off x="20167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55728</xdr:rowOff>
    </xdr:from>
    <xdr:to>
      <xdr:col>102</xdr:col>
      <xdr:colOff>114300</xdr:colOff>
      <xdr:row>75</xdr:row>
      <xdr:rowOff>122021</xdr:rowOff>
    </xdr:to>
    <xdr:cxnSp macro="">
      <xdr:nvCxnSpPr>
        <xdr:cNvPr id="871" name="直線コネクタ 870">
          <a:extLst>
            <a:ext uri="{FF2B5EF4-FFF2-40B4-BE49-F238E27FC236}">
              <a16:creationId xmlns:a16="http://schemas.microsoft.com/office/drawing/2014/main" id="{E00E3ACA-69BF-41E4-AE20-ACABFDEFE6D4}"/>
            </a:ext>
          </a:extLst>
        </xdr:cNvPr>
        <xdr:cNvCxnSpPr/>
      </xdr:nvCxnSpPr>
      <xdr:spPr>
        <a:xfrm flipV="1">
          <a:off x="18656300" y="12914478"/>
          <a:ext cx="889000" cy="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25197</xdr:rowOff>
    </xdr:from>
    <xdr:to>
      <xdr:col>102</xdr:col>
      <xdr:colOff>165100</xdr:colOff>
      <xdr:row>76</xdr:row>
      <xdr:rowOff>126797</xdr:rowOff>
    </xdr:to>
    <xdr:sp macro="" textlink="">
      <xdr:nvSpPr>
        <xdr:cNvPr id="872" name="フローチャート: 判断 871">
          <a:extLst>
            <a:ext uri="{FF2B5EF4-FFF2-40B4-BE49-F238E27FC236}">
              <a16:creationId xmlns:a16="http://schemas.microsoft.com/office/drawing/2014/main" id="{064EC183-0177-4420-8A7F-9617FA8FDCC4}"/>
            </a:ext>
          </a:extLst>
        </xdr:cNvPr>
        <xdr:cNvSpPr/>
      </xdr:nvSpPr>
      <xdr:spPr>
        <a:xfrm>
          <a:off x="19494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117924</xdr:rowOff>
    </xdr:from>
    <xdr:ext cx="534377" cy="259045"/>
    <xdr:sp macro="" textlink="">
      <xdr:nvSpPr>
        <xdr:cNvPr id="873" name="テキスト ボックス 872">
          <a:extLst>
            <a:ext uri="{FF2B5EF4-FFF2-40B4-BE49-F238E27FC236}">
              <a16:creationId xmlns:a16="http://schemas.microsoft.com/office/drawing/2014/main" id="{F46C9D59-369C-4DDC-A8E6-75BA05FE7AE0}"/>
            </a:ext>
          </a:extLst>
        </xdr:cNvPr>
        <xdr:cNvSpPr txBox="1"/>
      </xdr:nvSpPr>
      <xdr:spPr>
        <a:xfrm>
          <a:off x="19278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143764</xdr:rowOff>
    </xdr:from>
    <xdr:to>
      <xdr:col>98</xdr:col>
      <xdr:colOff>38100</xdr:colOff>
      <xdr:row>75</xdr:row>
      <xdr:rowOff>73914</xdr:rowOff>
    </xdr:to>
    <xdr:sp macro="" textlink="">
      <xdr:nvSpPr>
        <xdr:cNvPr id="874" name="フローチャート: 判断 873">
          <a:extLst>
            <a:ext uri="{FF2B5EF4-FFF2-40B4-BE49-F238E27FC236}">
              <a16:creationId xmlns:a16="http://schemas.microsoft.com/office/drawing/2014/main" id="{43DAE4FD-FB84-4C91-8ADF-158A759EA927}"/>
            </a:ext>
          </a:extLst>
        </xdr:cNvPr>
        <xdr:cNvSpPr/>
      </xdr:nvSpPr>
      <xdr:spPr>
        <a:xfrm>
          <a:off x="18605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90441</xdr:rowOff>
    </xdr:from>
    <xdr:ext cx="534377" cy="259045"/>
    <xdr:sp macro="" textlink="">
      <xdr:nvSpPr>
        <xdr:cNvPr id="875" name="テキスト ボックス 874">
          <a:extLst>
            <a:ext uri="{FF2B5EF4-FFF2-40B4-BE49-F238E27FC236}">
              <a16:creationId xmlns:a16="http://schemas.microsoft.com/office/drawing/2014/main" id="{9B13DF32-A969-4D34-8F6A-55E2BFF99D48}"/>
            </a:ext>
          </a:extLst>
        </xdr:cNvPr>
        <xdr:cNvSpPr txBox="1"/>
      </xdr:nvSpPr>
      <xdr:spPr>
        <a:xfrm>
          <a:off x="18389111" y="1260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559F47B5-F67E-4E31-869D-AB197F0E52A2}"/>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9BD6686F-0619-4321-A880-DD33456F713A}"/>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47CC7CE6-4202-45CF-A18A-5E6EA5E066F7}"/>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B75EC7F1-65A2-49C3-BEFB-0ACF69C78149}"/>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BF19063D-ED28-404B-B5CA-FBD2833DD09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19215</xdr:rowOff>
    </xdr:from>
    <xdr:to>
      <xdr:col>116</xdr:col>
      <xdr:colOff>114300</xdr:colOff>
      <xdr:row>73</xdr:row>
      <xdr:rowOff>120815</xdr:rowOff>
    </xdr:to>
    <xdr:sp macro="" textlink="">
      <xdr:nvSpPr>
        <xdr:cNvPr id="881" name="楕円 880">
          <a:extLst>
            <a:ext uri="{FF2B5EF4-FFF2-40B4-BE49-F238E27FC236}">
              <a16:creationId xmlns:a16="http://schemas.microsoft.com/office/drawing/2014/main" id="{6EE0E27E-966C-4E5F-9D1B-142846F3395A}"/>
            </a:ext>
          </a:extLst>
        </xdr:cNvPr>
        <xdr:cNvSpPr/>
      </xdr:nvSpPr>
      <xdr:spPr>
        <a:xfrm>
          <a:off x="22110700" y="1253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42092</xdr:rowOff>
    </xdr:from>
    <xdr:ext cx="534377" cy="259045"/>
    <xdr:sp macro="" textlink="">
      <xdr:nvSpPr>
        <xdr:cNvPr id="882" name="繰出金該当値テキスト">
          <a:extLst>
            <a:ext uri="{FF2B5EF4-FFF2-40B4-BE49-F238E27FC236}">
              <a16:creationId xmlns:a16="http://schemas.microsoft.com/office/drawing/2014/main" id="{CAE38C09-64F2-43D4-9449-408E0DEE7103}"/>
            </a:ext>
          </a:extLst>
        </xdr:cNvPr>
        <xdr:cNvSpPr txBox="1"/>
      </xdr:nvSpPr>
      <xdr:spPr>
        <a:xfrm>
          <a:off x="22212300" y="12386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123799</xdr:rowOff>
    </xdr:from>
    <xdr:to>
      <xdr:col>112</xdr:col>
      <xdr:colOff>38100</xdr:colOff>
      <xdr:row>75</xdr:row>
      <xdr:rowOff>53949</xdr:rowOff>
    </xdr:to>
    <xdr:sp macro="" textlink="">
      <xdr:nvSpPr>
        <xdr:cNvPr id="883" name="楕円 882">
          <a:extLst>
            <a:ext uri="{FF2B5EF4-FFF2-40B4-BE49-F238E27FC236}">
              <a16:creationId xmlns:a16="http://schemas.microsoft.com/office/drawing/2014/main" id="{D4F8598F-B50B-41F9-87CD-1F899E02A433}"/>
            </a:ext>
          </a:extLst>
        </xdr:cNvPr>
        <xdr:cNvSpPr/>
      </xdr:nvSpPr>
      <xdr:spPr>
        <a:xfrm>
          <a:off x="21272500" y="1281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70476</xdr:rowOff>
    </xdr:from>
    <xdr:ext cx="534377" cy="259045"/>
    <xdr:sp macro="" textlink="">
      <xdr:nvSpPr>
        <xdr:cNvPr id="884" name="テキスト ボックス 883">
          <a:extLst>
            <a:ext uri="{FF2B5EF4-FFF2-40B4-BE49-F238E27FC236}">
              <a16:creationId xmlns:a16="http://schemas.microsoft.com/office/drawing/2014/main" id="{129C33F9-3BD8-403E-963C-49D0E7C181F8}"/>
            </a:ext>
          </a:extLst>
        </xdr:cNvPr>
        <xdr:cNvSpPr txBox="1"/>
      </xdr:nvSpPr>
      <xdr:spPr>
        <a:xfrm>
          <a:off x="21056111" y="1258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12776</xdr:rowOff>
    </xdr:from>
    <xdr:to>
      <xdr:col>107</xdr:col>
      <xdr:colOff>101600</xdr:colOff>
      <xdr:row>75</xdr:row>
      <xdr:rowOff>114376</xdr:rowOff>
    </xdr:to>
    <xdr:sp macro="" textlink="">
      <xdr:nvSpPr>
        <xdr:cNvPr id="885" name="楕円 884">
          <a:extLst>
            <a:ext uri="{FF2B5EF4-FFF2-40B4-BE49-F238E27FC236}">
              <a16:creationId xmlns:a16="http://schemas.microsoft.com/office/drawing/2014/main" id="{F11EE094-9F43-4B46-B90D-8F2365A35157}"/>
            </a:ext>
          </a:extLst>
        </xdr:cNvPr>
        <xdr:cNvSpPr/>
      </xdr:nvSpPr>
      <xdr:spPr>
        <a:xfrm>
          <a:off x="20383500" y="1287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130903</xdr:rowOff>
    </xdr:from>
    <xdr:ext cx="534377" cy="259045"/>
    <xdr:sp macro="" textlink="">
      <xdr:nvSpPr>
        <xdr:cNvPr id="886" name="テキスト ボックス 885">
          <a:extLst>
            <a:ext uri="{FF2B5EF4-FFF2-40B4-BE49-F238E27FC236}">
              <a16:creationId xmlns:a16="http://schemas.microsoft.com/office/drawing/2014/main" id="{51857C3B-C076-4A98-A67F-EE8B97FF2C40}"/>
            </a:ext>
          </a:extLst>
        </xdr:cNvPr>
        <xdr:cNvSpPr txBox="1"/>
      </xdr:nvSpPr>
      <xdr:spPr>
        <a:xfrm>
          <a:off x="20167111" y="1264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4928</xdr:rowOff>
    </xdr:from>
    <xdr:to>
      <xdr:col>102</xdr:col>
      <xdr:colOff>165100</xdr:colOff>
      <xdr:row>75</xdr:row>
      <xdr:rowOff>106528</xdr:rowOff>
    </xdr:to>
    <xdr:sp macro="" textlink="">
      <xdr:nvSpPr>
        <xdr:cNvPr id="887" name="楕円 886">
          <a:extLst>
            <a:ext uri="{FF2B5EF4-FFF2-40B4-BE49-F238E27FC236}">
              <a16:creationId xmlns:a16="http://schemas.microsoft.com/office/drawing/2014/main" id="{D810F51E-66FF-4AB3-8175-78C2EBD0C8BF}"/>
            </a:ext>
          </a:extLst>
        </xdr:cNvPr>
        <xdr:cNvSpPr/>
      </xdr:nvSpPr>
      <xdr:spPr>
        <a:xfrm>
          <a:off x="19494500" y="1286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123055</xdr:rowOff>
    </xdr:from>
    <xdr:ext cx="534377" cy="259045"/>
    <xdr:sp macro="" textlink="">
      <xdr:nvSpPr>
        <xdr:cNvPr id="888" name="テキスト ボックス 887">
          <a:extLst>
            <a:ext uri="{FF2B5EF4-FFF2-40B4-BE49-F238E27FC236}">
              <a16:creationId xmlns:a16="http://schemas.microsoft.com/office/drawing/2014/main" id="{B7E43EE5-53C9-4EB2-BCEC-867D8C940AB1}"/>
            </a:ext>
          </a:extLst>
        </xdr:cNvPr>
        <xdr:cNvSpPr txBox="1"/>
      </xdr:nvSpPr>
      <xdr:spPr>
        <a:xfrm>
          <a:off x="19278111" y="12638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71221</xdr:rowOff>
    </xdr:from>
    <xdr:to>
      <xdr:col>98</xdr:col>
      <xdr:colOff>38100</xdr:colOff>
      <xdr:row>76</xdr:row>
      <xdr:rowOff>1370</xdr:rowOff>
    </xdr:to>
    <xdr:sp macro="" textlink="">
      <xdr:nvSpPr>
        <xdr:cNvPr id="889" name="楕円 888">
          <a:extLst>
            <a:ext uri="{FF2B5EF4-FFF2-40B4-BE49-F238E27FC236}">
              <a16:creationId xmlns:a16="http://schemas.microsoft.com/office/drawing/2014/main" id="{2AA99566-D44C-434D-9174-CC4508FFA415}"/>
            </a:ext>
          </a:extLst>
        </xdr:cNvPr>
        <xdr:cNvSpPr/>
      </xdr:nvSpPr>
      <xdr:spPr>
        <a:xfrm>
          <a:off x="18605500" y="1292997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163949</xdr:rowOff>
    </xdr:from>
    <xdr:ext cx="534377" cy="259045"/>
    <xdr:sp macro="" textlink="">
      <xdr:nvSpPr>
        <xdr:cNvPr id="890" name="テキスト ボックス 889">
          <a:extLst>
            <a:ext uri="{FF2B5EF4-FFF2-40B4-BE49-F238E27FC236}">
              <a16:creationId xmlns:a16="http://schemas.microsoft.com/office/drawing/2014/main" id="{895E60BE-8A9A-4B5E-916D-CC89C1197CDA}"/>
            </a:ext>
          </a:extLst>
        </xdr:cNvPr>
        <xdr:cNvSpPr txBox="1"/>
      </xdr:nvSpPr>
      <xdr:spPr>
        <a:xfrm>
          <a:off x="18389111" y="1302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C0333FB2-4F9F-4755-B37A-8F20D7ECA8FF}"/>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3AA3EFCC-5BF0-40FE-9A54-AE4C2B553DD8}"/>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E4C44F78-ACD6-4B7E-B84A-90E2DDE7B6FE}"/>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F68B82EC-6E89-4BEC-8A48-8FE3583A4182}"/>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1F97FB37-6322-4E1E-8F4E-31EB61CF7C9C}"/>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3FC0D06D-DEC6-40EB-BCA2-398C77C3EC65}"/>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7C532417-D00C-4E02-9DA4-CB8729E40B47}"/>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7D794355-2F1A-4D38-BD24-2D0281529784}"/>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8F9FA7E4-C802-4EA1-86CD-F7C79779A30B}"/>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26BE40D4-8898-4C5A-A783-64F884809AEB}"/>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189A30E6-36A1-4262-BDCD-EB3DB1E09193}"/>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70E6473F-2004-43C8-B5F3-74AEE30F85EB}"/>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545B7538-40B2-4565-A289-5C6D2528178C}"/>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329E4A2E-2EBB-418F-930F-0CF35D9DD474}"/>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C21CF200-064C-44B7-AD8D-03ECBE694FF7}"/>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5448588B-987F-46E4-83A0-4F50A68B8198}"/>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F0692D9F-F275-47FC-AF7F-698F1C33E12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6119C6AB-51E6-4965-A0B4-4CC4B242CF13}"/>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ECB5F6D7-39F3-45FA-AAD8-1A55DE792476}"/>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EBFCF949-5FC6-4DD5-B988-204FF8F75D63}"/>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A6C4D8C2-3730-41FF-9713-5BBD0FB4F941}"/>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CD011FD9-DBCA-4B09-A980-58B2000D4D6C}"/>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923AC684-2ADC-493D-AC45-D03EA2BEE7EC}"/>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53A2F1A8-CABA-49D4-8CAE-FA8FA073F918}"/>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C116549D-A010-4D2B-952F-E0F6DF26EFB8}"/>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C5C14302-F3DD-4AA2-B830-E55C31260C07}"/>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8438F370-BA69-4CE2-9483-70F37FAE099F}"/>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D20F2466-7C03-47C6-9EE2-0FD55FDB6BEF}"/>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1EBE4D18-F4DC-4CCA-89D0-FEC0C2243FEB}"/>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616098CD-6F45-40B9-B59B-FC6DF3D41617}"/>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C039DA7B-D329-4780-9D89-13DCA86F21C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D390F278-F2C0-40B2-AA5A-76D8B598528E}"/>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69F3EE63-7279-47A7-A88D-1D0E91B50E11}"/>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A0F5A222-A7A8-4E8C-AB12-E8BE77D0839F}"/>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C7FEB254-6075-410D-8CA5-C1B14FBC91B4}"/>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C57D7B71-9FA9-4D3A-8D24-2C4B4E465F92}"/>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7A7E8DBF-B231-41C3-9B73-3AF0097F736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FB4B7CE1-2F70-427D-845A-546A5E096277}"/>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EA6B4F11-1C99-462F-A66F-97DBA9953DCE}"/>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A0D564E8-6EB7-493F-B824-4B90634DB631}"/>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4A003B83-0FBD-4A52-946A-12E889F47493}"/>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76E7A313-F4B5-424D-A58C-D531294AD2BE}"/>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9FDCFA53-357C-4F68-924C-5E6A0464475A}"/>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9920C68B-D2E8-422B-8B35-2A2FA262B808}"/>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84F88B3F-39B6-4A29-A961-0A4BB72F512B}"/>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D95470BD-0251-4CDC-BE50-DC16AD4F804C}"/>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E4344727-AAEB-408D-8004-40AF3B73BF3A}"/>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B0D44A67-7627-4F62-9FA8-994A3E3BA52D}"/>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FA4C9CA0-7531-4C30-B332-DEE2621CC661}"/>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A61F8D31-B7FA-4CBC-9ED5-B68C8597D47B}"/>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FFF5471E-22E1-42EB-AE29-6DB7F9820EB3}"/>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18A958C0-9F0B-445B-8235-29538E0136F2}"/>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歳出総額を人口で除した住民一人当たりのコストは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627,534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円で、金額が大きい上位</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項目は、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で歳出総額に占める割合は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76.6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は、住民一人当たりのコストは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151,239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となっており、前年度と比較して、令和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年度に一時、減少したものの令和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年度は増加に転じた。主な要因は、電力・ガス・食料品等価格高騰重点支援給付金や公立保育園の民営化に伴う私立保育所運営負担金の増加等によるもの。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112,902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年度まで減少していたが、令和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年度は前年度と比較して増加した。主な要因は、松橋中学校校舎棟改築工事費、小川中学校校舎等改築工事費及び青海保育園・豊野保育園の就学前教育・保育施設整備事業補助金の皆増等によるもの。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80,156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となっており、令和元年度以降増加し、令和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年度も前年度と比較して増加した。主な要因は、</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年度に完了した戸馳大橋整備事業や令和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年度に完了した地域交流温泉施設整備事業等の元金償還が始まったこと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によるものである。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68,482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年度は前年度と比較して減少した。主な要因は、新型コロナウイルス感染症対策の関連事業であるプレミアム付商品券業務委託料の皆減やワクチン接種体制構築運用業務委託料の減少によるもの。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67,656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年度は前年度と比較して減少した。主な要因は、物価高騰対策商品券事業負担金の減少やマイナンバーカードの取得促進事業であるマイナ商品券事業負担金の皆減等によるものである。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8CCF67E-14A7-48A3-B20A-0BC8B4FD25E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4DBD3017-7726-4A36-BC58-E7EDE8697526}"/>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99F91698-51CF-4DF1-A353-7B9227E7096B}"/>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CDD56A5F-F631-4F94-A4CB-8376ABBC1F44}"/>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熊本県宇城市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3233508-2429-40CD-93D4-3B166C9C38A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0457DE9-AD0D-472C-8899-442F024AF18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3E48A85-BB69-4703-96F1-3C2845C15A5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0DABFCD-57C5-4947-97AA-F92BC3CF82D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A102680-0646-421D-8444-75C340C008C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F4780BBD-14D7-452B-9730-457AB2CE2ACB}"/>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56,956
56,115
188.67
37,320,736
35,741,796
961,914
18,292,778
41,291,862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7E1FB33-ABE5-4073-96F4-FDD04E03BA1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5E80083-57F3-4378-97F1-38FA0EE526C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2F281F0-04F7-45E1-B494-ACC67431C14F}"/>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10.7
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1A57FF0-36FF-4BEA-818B-1CEE1D7A2A7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975333F-C3EA-4ABB-8AA5-1A6800185FB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2642D9E-FB17-4214-8E08-A9F2FB0E011E}"/>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9025216B-4B7A-4809-9BD5-8AFA4CA88A87}"/>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33587569-C34C-4E69-9246-D937985C33E7}"/>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D1470EFD-47CF-4E51-9868-4CC6AAD0C08F}"/>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4228107-E6C3-4243-8671-A279604F5AE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B2F648C2-FA8C-4B6A-A706-3FC2979A31B6}"/>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E1C82522-1E0D-4B86-AB40-C7ED244D076E}"/>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98E26094-56D5-41BA-831A-C72FC57C6776}"/>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E3D5F628-C275-418C-9862-2B4F51B99841}"/>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F02EEC1-C843-4BC1-845D-9887657E144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2DA4DD8D-B471-4EA4-8DA8-53A028161942}"/>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B7BE6C7-95B3-45D8-BA74-E0BD27D8FAF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BF9C40A9-E9EF-44C1-B586-5D0D84CFBC09}"/>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62A06A61-116D-4CEC-BB5A-FA18D8FB1894}"/>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C983FF82-A46A-4A53-A6D2-47C3081013B9}"/>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71B55ACA-FCD6-4EE2-BAE3-20DA629D3925}"/>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63312F19-5144-43FB-A8EA-C9FD44FBDE8E}"/>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C212971B-651B-46DF-930E-D08E8982B3A3}"/>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6459559-3448-44B0-BD0D-5A061DDD1849}"/>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8B2E1C8D-5B96-4EE4-A619-906C467C024C}"/>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7BDA060D-5D91-4BFD-BEF2-66A234B4E93D}"/>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F34BC6F4-563D-49A9-BDF1-8B4778785CC4}"/>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3528501B-4C0F-40E7-A57B-BD3001BB9339}"/>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CD2C1225-E5BD-4E41-9EF4-6602DC6508D5}"/>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6852AD77-8EE8-496D-9A04-74ACC6860BFC}"/>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95302564-1BC8-466D-BA55-874E680C6AE4}"/>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876B3E07-9D93-43CD-8BF3-8C0B0CDCB36E}"/>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656F5A60-61E3-49C9-AB56-3672E5A8F8C9}"/>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63F8F989-B3E3-413F-81ED-36B68BBC4F9D}"/>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F2125906-2880-41E1-B6FA-3575B750EBE9}"/>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4A673C36-E3FE-4B45-B3F5-6895D68CC853}"/>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3916FF0B-0B35-4C94-ACEC-E63A8F4D4D27}"/>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F73C3FB-7B87-4F41-B027-5AA8F6789A97}"/>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175F4030-412E-4961-AA72-00D2CEEA8E58}"/>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2DA9D127-1E9A-4F6E-8E85-E1356F0B81BC}"/>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CFB193AC-0810-4F2D-B62B-94EEB6CCC4ED}"/>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11F6039E-72BC-4E4D-A4ED-3CCE84371B56}"/>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45125014-8CF2-470C-B242-5B77CAC024F3}"/>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FED386AE-BA0B-4A21-B50C-FF9B8C759D49}"/>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38</xdr:row>
      <xdr:rowOff>74168</xdr:rowOff>
    </xdr:to>
    <xdr:cxnSp macro="">
      <xdr:nvCxnSpPr>
        <xdr:cNvPr id="56" name="直線コネクタ 55">
          <a:extLst>
            <a:ext uri="{FF2B5EF4-FFF2-40B4-BE49-F238E27FC236}">
              <a16:creationId xmlns:a16="http://schemas.microsoft.com/office/drawing/2014/main" id="{A3E4AE74-2D50-4CD7-A87A-34538D49DD1F}"/>
            </a:ext>
          </a:extLst>
        </xdr:cNvPr>
        <xdr:cNvCxnSpPr/>
      </xdr:nvCxnSpPr>
      <xdr:spPr>
        <a:xfrm flipV="1">
          <a:off x="4633595" y="5338064"/>
          <a:ext cx="1270" cy="125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77995</xdr:rowOff>
    </xdr:from>
    <xdr:ext cx="469744" cy="259045"/>
    <xdr:sp macro="" textlink="">
      <xdr:nvSpPr>
        <xdr:cNvPr id="57" name="議会費最小値テキスト">
          <a:extLst>
            <a:ext uri="{FF2B5EF4-FFF2-40B4-BE49-F238E27FC236}">
              <a16:creationId xmlns:a16="http://schemas.microsoft.com/office/drawing/2014/main" id="{D8766452-8AF6-4B03-98C7-5885579B5309}"/>
            </a:ext>
          </a:extLst>
        </xdr:cNvPr>
        <xdr:cNvSpPr txBox="1"/>
      </xdr:nvSpPr>
      <xdr:spPr>
        <a:xfrm>
          <a:off x="4686300" y="6593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74168</xdr:rowOff>
    </xdr:from>
    <xdr:to>
      <xdr:col>24</xdr:col>
      <xdr:colOff>152400</xdr:colOff>
      <xdr:row>38</xdr:row>
      <xdr:rowOff>74168</xdr:rowOff>
    </xdr:to>
    <xdr:cxnSp macro="">
      <xdr:nvCxnSpPr>
        <xdr:cNvPr id="58" name="直線コネクタ 57">
          <a:extLst>
            <a:ext uri="{FF2B5EF4-FFF2-40B4-BE49-F238E27FC236}">
              <a16:creationId xmlns:a16="http://schemas.microsoft.com/office/drawing/2014/main" id="{831E3568-58FA-4604-8722-7AC2D04D2C78}"/>
            </a:ext>
          </a:extLst>
        </xdr:cNvPr>
        <xdr:cNvCxnSpPr/>
      </xdr:nvCxnSpPr>
      <xdr:spPr>
        <a:xfrm>
          <a:off x="4546600" y="658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344B7460-B00F-40A5-9AFF-B38E0D6C9E42}"/>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AA976313-36B5-4F16-B8E8-1E2BB8A452F7}"/>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47879</xdr:rowOff>
    </xdr:from>
    <xdr:to>
      <xdr:col>24</xdr:col>
      <xdr:colOff>63500</xdr:colOff>
      <xdr:row>35</xdr:row>
      <xdr:rowOff>127508</xdr:rowOff>
    </xdr:to>
    <xdr:cxnSp macro="">
      <xdr:nvCxnSpPr>
        <xdr:cNvPr id="61" name="直線コネクタ 60">
          <a:extLst>
            <a:ext uri="{FF2B5EF4-FFF2-40B4-BE49-F238E27FC236}">
              <a16:creationId xmlns:a16="http://schemas.microsoft.com/office/drawing/2014/main" id="{18C72A03-56A8-4881-8427-2D2F40BC8A64}"/>
            </a:ext>
          </a:extLst>
        </xdr:cNvPr>
        <xdr:cNvCxnSpPr/>
      </xdr:nvCxnSpPr>
      <xdr:spPr>
        <a:xfrm flipV="1">
          <a:off x="3797300" y="6048629"/>
          <a:ext cx="838200" cy="7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95140</xdr:rowOff>
    </xdr:from>
    <xdr:ext cx="469744" cy="259045"/>
    <xdr:sp macro="" textlink="">
      <xdr:nvSpPr>
        <xdr:cNvPr id="62" name="議会費平均値テキスト">
          <a:extLst>
            <a:ext uri="{FF2B5EF4-FFF2-40B4-BE49-F238E27FC236}">
              <a16:creationId xmlns:a16="http://schemas.microsoft.com/office/drawing/2014/main" id="{EAC03E80-E9EE-4652-98EC-08A99B43770F}"/>
            </a:ext>
          </a:extLst>
        </xdr:cNvPr>
        <xdr:cNvSpPr txBox="1"/>
      </xdr:nvSpPr>
      <xdr:spPr>
        <a:xfrm>
          <a:off x="4686300" y="60958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116713</xdr:rowOff>
    </xdr:from>
    <xdr:to>
      <xdr:col>24</xdr:col>
      <xdr:colOff>114300</xdr:colOff>
      <xdr:row>36</xdr:row>
      <xdr:rowOff>46863</xdr:rowOff>
    </xdr:to>
    <xdr:sp macro="" textlink="">
      <xdr:nvSpPr>
        <xdr:cNvPr id="63" name="フローチャート: 判断 62">
          <a:extLst>
            <a:ext uri="{FF2B5EF4-FFF2-40B4-BE49-F238E27FC236}">
              <a16:creationId xmlns:a16="http://schemas.microsoft.com/office/drawing/2014/main" id="{021F5321-E944-429C-B01D-F010A625CFD6}"/>
            </a:ext>
          </a:extLst>
        </xdr:cNvPr>
        <xdr:cNvSpPr/>
      </xdr:nvSpPr>
      <xdr:spPr>
        <a:xfrm>
          <a:off x="4584700" y="611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89027</xdr:rowOff>
    </xdr:from>
    <xdr:to>
      <xdr:col>19</xdr:col>
      <xdr:colOff>177800</xdr:colOff>
      <xdr:row>35</xdr:row>
      <xdr:rowOff>127508</xdr:rowOff>
    </xdr:to>
    <xdr:cxnSp macro="">
      <xdr:nvCxnSpPr>
        <xdr:cNvPr id="64" name="直線コネクタ 63">
          <a:extLst>
            <a:ext uri="{FF2B5EF4-FFF2-40B4-BE49-F238E27FC236}">
              <a16:creationId xmlns:a16="http://schemas.microsoft.com/office/drawing/2014/main" id="{335677CE-8939-4EE5-9556-E2A8AB0888D4}"/>
            </a:ext>
          </a:extLst>
        </xdr:cNvPr>
        <xdr:cNvCxnSpPr/>
      </xdr:nvCxnSpPr>
      <xdr:spPr>
        <a:xfrm>
          <a:off x="2908300" y="5918327"/>
          <a:ext cx="889000" cy="209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148336</xdr:rowOff>
    </xdr:from>
    <xdr:to>
      <xdr:col>20</xdr:col>
      <xdr:colOff>38100</xdr:colOff>
      <xdr:row>36</xdr:row>
      <xdr:rowOff>78486</xdr:rowOff>
    </xdr:to>
    <xdr:sp macro="" textlink="">
      <xdr:nvSpPr>
        <xdr:cNvPr id="65" name="フローチャート: 判断 64">
          <a:extLst>
            <a:ext uri="{FF2B5EF4-FFF2-40B4-BE49-F238E27FC236}">
              <a16:creationId xmlns:a16="http://schemas.microsoft.com/office/drawing/2014/main" id="{7DD0E9C5-8230-45B8-B204-81B1816597C0}"/>
            </a:ext>
          </a:extLst>
        </xdr:cNvPr>
        <xdr:cNvSpPr/>
      </xdr:nvSpPr>
      <xdr:spPr>
        <a:xfrm>
          <a:off x="37465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69613</xdr:rowOff>
    </xdr:from>
    <xdr:ext cx="469744" cy="259045"/>
    <xdr:sp macro="" textlink="">
      <xdr:nvSpPr>
        <xdr:cNvPr id="66" name="テキスト ボックス 65">
          <a:extLst>
            <a:ext uri="{FF2B5EF4-FFF2-40B4-BE49-F238E27FC236}">
              <a16:creationId xmlns:a16="http://schemas.microsoft.com/office/drawing/2014/main" id="{489024E0-0A8F-4457-A374-6C2EA494246F}"/>
            </a:ext>
          </a:extLst>
        </xdr:cNvPr>
        <xdr:cNvSpPr txBox="1"/>
      </xdr:nvSpPr>
      <xdr:spPr>
        <a:xfrm>
          <a:off x="3562428" y="624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89027</xdr:rowOff>
    </xdr:from>
    <xdr:to>
      <xdr:col>15</xdr:col>
      <xdr:colOff>50800</xdr:colOff>
      <xdr:row>35</xdr:row>
      <xdr:rowOff>118745</xdr:rowOff>
    </xdr:to>
    <xdr:cxnSp macro="">
      <xdr:nvCxnSpPr>
        <xdr:cNvPr id="67" name="直線コネクタ 66">
          <a:extLst>
            <a:ext uri="{FF2B5EF4-FFF2-40B4-BE49-F238E27FC236}">
              <a16:creationId xmlns:a16="http://schemas.microsoft.com/office/drawing/2014/main" id="{90C8B1FC-C84B-4E2F-B9B6-5FA7D1029E7F}"/>
            </a:ext>
          </a:extLst>
        </xdr:cNvPr>
        <xdr:cNvCxnSpPr/>
      </xdr:nvCxnSpPr>
      <xdr:spPr>
        <a:xfrm flipV="1">
          <a:off x="2019300" y="5918327"/>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168148</xdr:rowOff>
    </xdr:from>
    <xdr:to>
      <xdr:col>15</xdr:col>
      <xdr:colOff>101600</xdr:colOff>
      <xdr:row>36</xdr:row>
      <xdr:rowOff>98298</xdr:rowOff>
    </xdr:to>
    <xdr:sp macro="" textlink="">
      <xdr:nvSpPr>
        <xdr:cNvPr id="68" name="フローチャート: 判断 67">
          <a:extLst>
            <a:ext uri="{FF2B5EF4-FFF2-40B4-BE49-F238E27FC236}">
              <a16:creationId xmlns:a16="http://schemas.microsoft.com/office/drawing/2014/main" id="{85DC89C7-64FB-41FB-AFE9-A47A5677DDF3}"/>
            </a:ext>
          </a:extLst>
        </xdr:cNvPr>
        <xdr:cNvSpPr/>
      </xdr:nvSpPr>
      <xdr:spPr>
        <a:xfrm>
          <a:off x="2857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89425</xdr:rowOff>
    </xdr:from>
    <xdr:ext cx="469744" cy="259045"/>
    <xdr:sp macro="" textlink="">
      <xdr:nvSpPr>
        <xdr:cNvPr id="69" name="テキスト ボックス 68">
          <a:extLst>
            <a:ext uri="{FF2B5EF4-FFF2-40B4-BE49-F238E27FC236}">
              <a16:creationId xmlns:a16="http://schemas.microsoft.com/office/drawing/2014/main" id="{70DCCABC-1D5C-462C-830D-5BD18442988B}"/>
            </a:ext>
          </a:extLst>
        </xdr:cNvPr>
        <xdr:cNvSpPr txBox="1"/>
      </xdr:nvSpPr>
      <xdr:spPr>
        <a:xfrm>
          <a:off x="2673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103124</xdr:rowOff>
    </xdr:from>
    <xdr:to>
      <xdr:col>10</xdr:col>
      <xdr:colOff>114300</xdr:colOff>
      <xdr:row>35</xdr:row>
      <xdr:rowOff>118745</xdr:rowOff>
    </xdr:to>
    <xdr:cxnSp macro="">
      <xdr:nvCxnSpPr>
        <xdr:cNvPr id="70" name="直線コネクタ 69">
          <a:extLst>
            <a:ext uri="{FF2B5EF4-FFF2-40B4-BE49-F238E27FC236}">
              <a16:creationId xmlns:a16="http://schemas.microsoft.com/office/drawing/2014/main" id="{2CB211DA-5849-477A-8D59-30CC13B0E121}"/>
            </a:ext>
          </a:extLst>
        </xdr:cNvPr>
        <xdr:cNvCxnSpPr/>
      </xdr:nvCxnSpPr>
      <xdr:spPr>
        <a:xfrm>
          <a:off x="1130300" y="6103874"/>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151765</xdr:rowOff>
    </xdr:from>
    <xdr:to>
      <xdr:col>10</xdr:col>
      <xdr:colOff>165100</xdr:colOff>
      <xdr:row>36</xdr:row>
      <xdr:rowOff>81915</xdr:rowOff>
    </xdr:to>
    <xdr:sp macro="" textlink="">
      <xdr:nvSpPr>
        <xdr:cNvPr id="71" name="フローチャート: 判断 70">
          <a:extLst>
            <a:ext uri="{FF2B5EF4-FFF2-40B4-BE49-F238E27FC236}">
              <a16:creationId xmlns:a16="http://schemas.microsoft.com/office/drawing/2014/main" id="{0CD743CE-C122-4941-9874-F082012645D7}"/>
            </a:ext>
          </a:extLst>
        </xdr:cNvPr>
        <xdr:cNvSpPr/>
      </xdr:nvSpPr>
      <xdr:spPr>
        <a:xfrm>
          <a:off x="1968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73042</xdr:rowOff>
    </xdr:from>
    <xdr:ext cx="469744" cy="259045"/>
    <xdr:sp macro="" textlink="">
      <xdr:nvSpPr>
        <xdr:cNvPr id="72" name="テキスト ボックス 71">
          <a:extLst>
            <a:ext uri="{FF2B5EF4-FFF2-40B4-BE49-F238E27FC236}">
              <a16:creationId xmlns:a16="http://schemas.microsoft.com/office/drawing/2014/main" id="{FCFA5A9E-DA8E-4A4E-909C-A03D328F1375}"/>
            </a:ext>
          </a:extLst>
        </xdr:cNvPr>
        <xdr:cNvSpPr txBox="1"/>
      </xdr:nvSpPr>
      <xdr:spPr>
        <a:xfrm>
          <a:off x="1784428" y="624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112522</xdr:rowOff>
    </xdr:from>
    <xdr:to>
      <xdr:col>6</xdr:col>
      <xdr:colOff>38100</xdr:colOff>
      <xdr:row>36</xdr:row>
      <xdr:rowOff>42672</xdr:rowOff>
    </xdr:to>
    <xdr:sp macro="" textlink="">
      <xdr:nvSpPr>
        <xdr:cNvPr id="73" name="フローチャート: 判断 72">
          <a:extLst>
            <a:ext uri="{FF2B5EF4-FFF2-40B4-BE49-F238E27FC236}">
              <a16:creationId xmlns:a16="http://schemas.microsoft.com/office/drawing/2014/main" id="{CD9EE41B-2D92-4EA7-A189-7A0983F90514}"/>
            </a:ext>
          </a:extLst>
        </xdr:cNvPr>
        <xdr:cNvSpPr/>
      </xdr:nvSpPr>
      <xdr:spPr>
        <a:xfrm>
          <a:off x="1079500" y="611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33799</xdr:rowOff>
    </xdr:from>
    <xdr:ext cx="469744" cy="259045"/>
    <xdr:sp macro="" textlink="">
      <xdr:nvSpPr>
        <xdr:cNvPr id="74" name="テキスト ボックス 73">
          <a:extLst>
            <a:ext uri="{FF2B5EF4-FFF2-40B4-BE49-F238E27FC236}">
              <a16:creationId xmlns:a16="http://schemas.microsoft.com/office/drawing/2014/main" id="{574EB0B3-DCFF-4867-B4FE-325EE4455A40}"/>
            </a:ext>
          </a:extLst>
        </xdr:cNvPr>
        <xdr:cNvSpPr txBox="1"/>
      </xdr:nvSpPr>
      <xdr:spPr>
        <a:xfrm>
          <a:off x="895428" y="620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762F6483-EBA2-4924-B2F9-A7175FAC6DFC}"/>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CBC4E52A-F9A3-4ECA-AA04-4314F502A8CE}"/>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DBB819AB-6157-492A-A37E-037D50E8F156}"/>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5EDAE7E3-D763-49CD-B735-EF1E8F5F74C2}"/>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6043C893-B23F-4427-96A7-92BCB7B54D4C}"/>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168529</xdr:rowOff>
    </xdr:from>
    <xdr:to>
      <xdr:col>24</xdr:col>
      <xdr:colOff>114300</xdr:colOff>
      <xdr:row>35</xdr:row>
      <xdr:rowOff>98679</xdr:rowOff>
    </xdr:to>
    <xdr:sp macro="" textlink="">
      <xdr:nvSpPr>
        <xdr:cNvPr id="80" name="楕円 79">
          <a:extLst>
            <a:ext uri="{FF2B5EF4-FFF2-40B4-BE49-F238E27FC236}">
              <a16:creationId xmlns:a16="http://schemas.microsoft.com/office/drawing/2014/main" id="{14C635C1-035E-4877-9E8D-46D947C7E8A2}"/>
            </a:ext>
          </a:extLst>
        </xdr:cNvPr>
        <xdr:cNvSpPr/>
      </xdr:nvSpPr>
      <xdr:spPr>
        <a:xfrm>
          <a:off x="4584700" y="599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19956</xdr:rowOff>
    </xdr:from>
    <xdr:ext cx="469744" cy="259045"/>
    <xdr:sp macro="" textlink="">
      <xdr:nvSpPr>
        <xdr:cNvPr id="81" name="議会費該当値テキスト">
          <a:extLst>
            <a:ext uri="{FF2B5EF4-FFF2-40B4-BE49-F238E27FC236}">
              <a16:creationId xmlns:a16="http://schemas.microsoft.com/office/drawing/2014/main" id="{C27A312A-C2E3-4B2D-ACDC-47761CF5E0E5}"/>
            </a:ext>
          </a:extLst>
        </xdr:cNvPr>
        <xdr:cNvSpPr txBox="1"/>
      </xdr:nvSpPr>
      <xdr:spPr>
        <a:xfrm>
          <a:off x="4686300" y="5849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76708</xdr:rowOff>
    </xdr:from>
    <xdr:to>
      <xdr:col>20</xdr:col>
      <xdr:colOff>38100</xdr:colOff>
      <xdr:row>36</xdr:row>
      <xdr:rowOff>6858</xdr:rowOff>
    </xdr:to>
    <xdr:sp macro="" textlink="">
      <xdr:nvSpPr>
        <xdr:cNvPr id="82" name="楕円 81">
          <a:extLst>
            <a:ext uri="{FF2B5EF4-FFF2-40B4-BE49-F238E27FC236}">
              <a16:creationId xmlns:a16="http://schemas.microsoft.com/office/drawing/2014/main" id="{4EBC6429-7DDB-4D43-B66B-80A7BC00A9D0}"/>
            </a:ext>
          </a:extLst>
        </xdr:cNvPr>
        <xdr:cNvSpPr/>
      </xdr:nvSpPr>
      <xdr:spPr>
        <a:xfrm>
          <a:off x="3746500" y="607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23385</xdr:rowOff>
    </xdr:from>
    <xdr:ext cx="469744" cy="259045"/>
    <xdr:sp macro="" textlink="">
      <xdr:nvSpPr>
        <xdr:cNvPr id="83" name="テキスト ボックス 82">
          <a:extLst>
            <a:ext uri="{FF2B5EF4-FFF2-40B4-BE49-F238E27FC236}">
              <a16:creationId xmlns:a16="http://schemas.microsoft.com/office/drawing/2014/main" id="{39B283E5-FF88-4D79-8D7D-4CF765E109F6}"/>
            </a:ext>
          </a:extLst>
        </xdr:cNvPr>
        <xdr:cNvSpPr txBox="1"/>
      </xdr:nvSpPr>
      <xdr:spPr>
        <a:xfrm>
          <a:off x="3562428" y="5852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38227</xdr:rowOff>
    </xdr:from>
    <xdr:to>
      <xdr:col>15</xdr:col>
      <xdr:colOff>101600</xdr:colOff>
      <xdr:row>34</xdr:row>
      <xdr:rowOff>139827</xdr:rowOff>
    </xdr:to>
    <xdr:sp macro="" textlink="">
      <xdr:nvSpPr>
        <xdr:cNvPr id="84" name="楕円 83">
          <a:extLst>
            <a:ext uri="{FF2B5EF4-FFF2-40B4-BE49-F238E27FC236}">
              <a16:creationId xmlns:a16="http://schemas.microsoft.com/office/drawing/2014/main" id="{F3DC3FF6-E439-4715-AC3D-8C3DD9E0AA96}"/>
            </a:ext>
          </a:extLst>
        </xdr:cNvPr>
        <xdr:cNvSpPr/>
      </xdr:nvSpPr>
      <xdr:spPr>
        <a:xfrm>
          <a:off x="2857500" y="586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156354</xdr:rowOff>
    </xdr:from>
    <xdr:ext cx="469744" cy="259045"/>
    <xdr:sp macro="" textlink="">
      <xdr:nvSpPr>
        <xdr:cNvPr id="85" name="テキスト ボックス 84">
          <a:extLst>
            <a:ext uri="{FF2B5EF4-FFF2-40B4-BE49-F238E27FC236}">
              <a16:creationId xmlns:a16="http://schemas.microsoft.com/office/drawing/2014/main" id="{4F4189FD-5D95-466C-84EA-DF197F251E5E}"/>
            </a:ext>
          </a:extLst>
        </xdr:cNvPr>
        <xdr:cNvSpPr txBox="1"/>
      </xdr:nvSpPr>
      <xdr:spPr>
        <a:xfrm>
          <a:off x="2673428" y="5642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67945</xdr:rowOff>
    </xdr:from>
    <xdr:to>
      <xdr:col>10</xdr:col>
      <xdr:colOff>165100</xdr:colOff>
      <xdr:row>35</xdr:row>
      <xdr:rowOff>169545</xdr:rowOff>
    </xdr:to>
    <xdr:sp macro="" textlink="">
      <xdr:nvSpPr>
        <xdr:cNvPr id="86" name="楕円 85">
          <a:extLst>
            <a:ext uri="{FF2B5EF4-FFF2-40B4-BE49-F238E27FC236}">
              <a16:creationId xmlns:a16="http://schemas.microsoft.com/office/drawing/2014/main" id="{753CA06D-6FE0-4D32-8646-8BCEDADAF7F7}"/>
            </a:ext>
          </a:extLst>
        </xdr:cNvPr>
        <xdr:cNvSpPr/>
      </xdr:nvSpPr>
      <xdr:spPr>
        <a:xfrm>
          <a:off x="1968500" y="606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14622</xdr:rowOff>
    </xdr:from>
    <xdr:ext cx="469744" cy="259045"/>
    <xdr:sp macro="" textlink="">
      <xdr:nvSpPr>
        <xdr:cNvPr id="87" name="テキスト ボックス 86">
          <a:extLst>
            <a:ext uri="{FF2B5EF4-FFF2-40B4-BE49-F238E27FC236}">
              <a16:creationId xmlns:a16="http://schemas.microsoft.com/office/drawing/2014/main" id="{0201542E-763B-4468-B10D-A859589A3351}"/>
            </a:ext>
          </a:extLst>
        </xdr:cNvPr>
        <xdr:cNvSpPr txBox="1"/>
      </xdr:nvSpPr>
      <xdr:spPr>
        <a:xfrm>
          <a:off x="1784428" y="5843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52324</xdr:rowOff>
    </xdr:from>
    <xdr:to>
      <xdr:col>6</xdr:col>
      <xdr:colOff>38100</xdr:colOff>
      <xdr:row>35</xdr:row>
      <xdr:rowOff>153924</xdr:rowOff>
    </xdr:to>
    <xdr:sp macro="" textlink="">
      <xdr:nvSpPr>
        <xdr:cNvPr id="88" name="楕円 87">
          <a:extLst>
            <a:ext uri="{FF2B5EF4-FFF2-40B4-BE49-F238E27FC236}">
              <a16:creationId xmlns:a16="http://schemas.microsoft.com/office/drawing/2014/main" id="{4514AA28-B3FA-4407-80FE-5E11859E5671}"/>
            </a:ext>
          </a:extLst>
        </xdr:cNvPr>
        <xdr:cNvSpPr/>
      </xdr:nvSpPr>
      <xdr:spPr>
        <a:xfrm>
          <a:off x="1079500" y="605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170451</xdr:rowOff>
    </xdr:from>
    <xdr:ext cx="469744" cy="259045"/>
    <xdr:sp macro="" textlink="">
      <xdr:nvSpPr>
        <xdr:cNvPr id="89" name="テキスト ボックス 88">
          <a:extLst>
            <a:ext uri="{FF2B5EF4-FFF2-40B4-BE49-F238E27FC236}">
              <a16:creationId xmlns:a16="http://schemas.microsoft.com/office/drawing/2014/main" id="{1F027BAA-5B50-4412-BD42-84DDF83EB7EA}"/>
            </a:ext>
          </a:extLst>
        </xdr:cNvPr>
        <xdr:cNvSpPr txBox="1"/>
      </xdr:nvSpPr>
      <xdr:spPr>
        <a:xfrm>
          <a:off x="895428" y="5828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A6D77DD1-2F49-4B1D-9809-B1AFEB42D354}"/>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4FAB3225-FD7E-4FE1-860A-F91BD35408F6}"/>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8E9A63A9-3388-471E-A639-7D75CB58D976}"/>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AC5294AB-66D4-49A9-8EB9-AA63C3E2AC5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5692024E-10E9-4461-B6FD-F057341EB441}"/>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52F56696-DAED-4F66-B80A-D61836C92C43}"/>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9652A3C6-F02B-4AC3-9D46-5BFDDA2A6387}"/>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FDD7FD52-D19D-470F-9401-8770649B66B1}"/>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CEECBADC-8321-4475-A701-85C9C9C44A73}"/>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EF2CC6B4-E91A-4E64-B84D-6CDEE42A8D29}"/>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6354A9DA-48CE-419A-87C1-D69FFF3E9BA4}"/>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B8942756-F3E8-4A9B-9759-0B35B1CCE5C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6054840-FBCC-4E5A-B90B-0F882EF0F0AD}"/>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DDD7A98B-C7D3-471F-BF57-2B956DB640AD}"/>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510D6B80-75E5-4F06-92C1-F72DAA203276}"/>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214427B7-82D6-4051-95E6-B006194AF33F}"/>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FAA6B62C-D7F3-4AAE-A410-332467F3530D}"/>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C7FD43EC-4518-4AF5-9168-02497488D339}"/>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13E73FB3-08D7-4C35-A8C2-298A5326652E}"/>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2C967C1B-FEC3-41D4-B75F-FE5BFDDAE208}"/>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35AC11E9-2BA2-4ECE-981C-0103B8191D65}"/>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143833</xdr:rowOff>
    </xdr:from>
    <xdr:to>
      <xdr:col>24</xdr:col>
      <xdr:colOff>62865</xdr:colOff>
      <xdr:row>57</xdr:row>
      <xdr:rowOff>168128</xdr:rowOff>
    </xdr:to>
    <xdr:cxnSp macro="">
      <xdr:nvCxnSpPr>
        <xdr:cNvPr id="111" name="直線コネクタ 110">
          <a:extLst>
            <a:ext uri="{FF2B5EF4-FFF2-40B4-BE49-F238E27FC236}">
              <a16:creationId xmlns:a16="http://schemas.microsoft.com/office/drawing/2014/main" id="{4F34FBDD-C6F7-45D4-AA49-308DEA19A1D6}"/>
            </a:ext>
          </a:extLst>
        </xdr:cNvPr>
        <xdr:cNvCxnSpPr/>
      </xdr:nvCxnSpPr>
      <xdr:spPr>
        <a:xfrm flipV="1">
          <a:off x="4633595" y="8887783"/>
          <a:ext cx="1270" cy="1052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505</xdr:rowOff>
    </xdr:from>
    <xdr:ext cx="534377" cy="259045"/>
    <xdr:sp macro="" textlink="">
      <xdr:nvSpPr>
        <xdr:cNvPr id="112" name="総務費最小値テキスト">
          <a:extLst>
            <a:ext uri="{FF2B5EF4-FFF2-40B4-BE49-F238E27FC236}">
              <a16:creationId xmlns:a16="http://schemas.microsoft.com/office/drawing/2014/main" id="{2FCAA902-5DA3-48CB-B3DC-D59824FAA6A1}"/>
            </a:ext>
          </a:extLst>
        </xdr:cNvPr>
        <xdr:cNvSpPr txBox="1"/>
      </xdr:nvSpPr>
      <xdr:spPr>
        <a:xfrm>
          <a:off x="4686300" y="9944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168128</xdr:rowOff>
    </xdr:from>
    <xdr:to>
      <xdr:col>24</xdr:col>
      <xdr:colOff>152400</xdr:colOff>
      <xdr:row>57</xdr:row>
      <xdr:rowOff>168128</xdr:rowOff>
    </xdr:to>
    <xdr:cxnSp macro="">
      <xdr:nvCxnSpPr>
        <xdr:cNvPr id="113" name="直線コネクタ 112">
          <a:extLst>
            <a:ext uri="{FF2B5EF4-FFF2-40B4-BE49-F238E27FC236}">
              <a16:creationId xmlns:a16="http://schemas.microsoft.com/office/drawing/2014/main" id="{9212BC32-8FA7-432E-AF4E-40377C974593}"/>
            </a:ext>
          </a:extLst>
        </xdr:cNvPr>
        <xdr:cNvCxnSpPr/>
      </xdr:nvCxnSpPr>
      <xdr:spPr>
        <a:xfrm>
          <a:off x="4546600" y="9940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90510</xdr:rowOff>
    </xdr:from>
    <xdr:ext cx="599010" cy="259045"/>
    <xdr:sp macro="" textlink="">
      <xdr:nvSpPr>
        <xdr:cNvPr id="114" name="総務費最大値テキスト">
          <a:extLst>
            <a:ext uri="{FF2B5EF4-FFF2-40B4-BE49-F238E27FC236}">
              <a16:creationId xmlns:a16="http://schemas.microsoft.com/office/drawing/2014/main" id="{D4327E34-6C76-4779-964E-14C87BB78822}"/>
            </a:ext>
          </a:extLst>
        </xdr:cNvPr>
        <xdr:cNvSpPr txBox="1"/>
      </xdr:nvSpPr>
      <xdr:spPr>
        <a:xfrm>
          <a:off x="4686300" y="8663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261,596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143833</xdr:rowOff>
    </xdr:from>
    <xdr:to>
      <xdr:col>24</xdr:col>
      <xdr:colOff>152400</xdr:colOff>
      <xdr:row>51</xdr:row>
      <xdr:rowOff>143833</xdr:rowOff>
    </xdr:to>
    <xdr:cxnSp macro="">
      <xdr:nvCxnSpPr>
        <xdr:cNvPr id="115" name="直線コネクタ 114">
          <a:extLst>
            <a:ext uri="{FF2B5EF4-FFF2-40B4-BE49-F238E27FC236}">
              <a16:creationId xmlns:a16="http://schemas.microsoft.com/office/drawing/2014/main" id="{C4F67D3A-D5AF-4A48-8CCA-5877544C1252}"/>
            </a:ext>
          </a:extLst>
        </xdr:cNvPr>
        <xdr:cNvCxnSpPr/>
      </xdr:nvCxnSpPr>
      <xdr:spPr>
        <a:xfrm>
          <a:off x="4546600" y="8887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146686</xdr:rowOff>
    </xdr:from>
    <xdr:to>
      <xdr:col>24</xdr:col>
      <xdr:colOff>63500</xdr:colOff>
      <xdr:row>57</xdr:row>
      <xdr:rowOff>27809</xdr:rowOff>
    </xdr:to>
    <xdr:cxnSp macro="">
      <xdr:nvCxnSpPr>
        <xdr:cNvPr id="116" name="直線コネクタ 115">
          <a:extLst>
            <a:ext uri="{FF2B5EF4-FFF2-40B4-BE49-F238E27FC236}">
              <a16:creationId xmlns:a16="http://schemas.microsoft.com/office/drawing/2014/main" id="{DD583C6E-894E-41D7-AA9F-E3082B5552CF}"/>
            </a:ext>
          </a:extLst>
        </xdr:cNvPr>
        <xdr:cNvCxnSpPr/>
      </xdr:nvCxnSpPr>
      <xdr:spPr>
        <a:xfrm>
          <a:off x="3797300" y="9747886"/>
          <a:ext cx="838200" cy="5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162796</xdr:rowOff>
    </xdr:from>
    <xdr:ext cx="599010" cy="259045"/>
    <xdr:sp macro="" textlink="">
      <xdr:nvSpPr>
        <xdr:cNvPr id="117" name="総務費平均値テキスト">
          <a:extLst>
            <a:ext uri="{FF2B5EF4-FFF2-40B4-BE49-F238E27FC236}">
              <a16:creationId xmlns:a16="http://schemas.microsoft.com/office/drawing/2014/main" id="{143461B9-FCAF-4F32-9392-72F8A9621B3C}"/>
            </a:ext>
          </a:extLst>
        </xdr:cNvPr>
        <xdr:cNvSpPr txBox="1"/>
      </xdr:nvSpPr>
      <xdr:spPr>
        <a:xfrm>
          <a:off x="4686300" y="94210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139919</xdr:rowOff>
    </xdr:from>
    <xdr:to>
      <xdr:col>24</xdr:col>
      <xdr:colOff>114300</xdr:colOff>
      <xdr:row>56</xdr:row>
      <xdr:rowOff>70069</xdr:rowOff>
    </xdr:to>
    <xdr:sp macro="" textlink="">
      <xdr:nvSpPr>
        <xdr:cNvPr id="118" name="フローチャート: 判断 117">
          <a:extLst>
            <a:ext uri="{FF2B5EF4-FFF2-40B4-BE49-F238E27FC236}">
              <a16:creationId xmlns:a16="http://schemas.microsoft.com/office/drawing/2014/main" id="{5597F677-C21F-47A7-B3F9-29E5D88AFD6C}"/>
            </a:ext>
          </a:extLst>
        </xdr:cNvPr>
        <xdr:cNvSpPr/>
      </xdr:nvSpPr>
      <xdr:spPr>
        <a:xfrm>
          <a:off x="4584700" y="956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146686</xdr:rowOff>
    </xdr:from>
    <xdr:to>
      <xdr:col>19</xdr:col>
      <xdr:colOff>177800</xdr:colOff>
      <xdr:row>57</xdr:row>
      <xdr:rowOff>19758</xdr:rowOff>
    </xdr:to>
    <xdr:cxnSp macro="">
      <xdr:nvCxnSpPr>
        <xdr:cNvPr id="119" name="直線コネクタ 118">
          <a:extLst>
            <a:ext uri="{FF2B5EF4-FFF2-40B4-BE49-F238E27FC236}">
              <a16:creationId xmlns:a16="http://schemas.microsoft.com/office/drawing/2014/main" id="{154C02A0-5269-4323-BAC3-61DDCD5D2BFA}"/>
            </a:ext>
          </a:extLst>
        </xdr:cNvPr>
        <xdr:cNvCxnSpPr/>
      </xdr:nvCxnSpPr>
      <xdr:spPr>
        <a:xfrm flipV="1">
          <a:off x="2908300" y="9747886"/>
          <a:ext cx="889000" cy="4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6622</xdr:rowOff>
    </xdr:from>
    <xdr:to>
      <xdr:col>20</xdr:col>
      <xdr:colOff>38100</xdr:colOff>
      <xdr:row>56</xdr:row>
      <xdr:rowOff>108222</xdr:rowOff>
    </xdr:to>
    <xdr:sp macro="" textlink="">
      <xdr:nvSpPr>
        <xdr:cNvPr id="120" name="フローチャート: 判断 119">
          <a:extLst>
            <a:ext uri="{FF2B5EF4-FFF2-40B4-BE49-F238E27FC236}">
              <a16:creationId xmlns:a16="http://schemas.microsoft.com/office/drawing/2014/main" id="{838F1606-AACB-481D-B43E-F375219EC445}"/>
            </a:ext>
          </a:extLst>
        </xdr:cNvPr>
        <xdr:cNvSpPr/>
      </xdr:nvSpPr>
      <xdr:spPr>
        <a:xfrm>
          <a:off x="3746500" y="9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124749</xdr:rowOff>
    </xdr:from>
    <xdr:ext cx="534377" cy="259045"/>
    <xdr:sp macro="" textlink="">
      <xdr:nvSpPr>
        <xdr:cNvPr id="121" name="テキスト ボックス 120">
          <a:extLst>
            <a:ext uri="{FF2B5EF4-FFF2-40B4-BE49-F238E27FC236}">
              <a16:creationId xmlns:a16="http://schemas.microsoft.com/office/drawing/2014/main" id="{EC0978A8-9746-42EE-813C-0209ECF8CF64}"/>
            </a:ext>
          </a:extLst>
        </xdr:cNvPr>
        <xdr:cNvSpPr txBox="1"/>
      </xdr:nvSpPr>
      <xdr:spPr>
        <a:xfrm>
          <a:off x="3530111" y="938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25706</xdr:rowOff>
    </xdr:from>
    <xdr:to>
      <xdr:col>15</xdr:col>
      <xdr:colOff>50800</xdr:colOff>
      <xdr:row>57</xdr:row>
      <xdr:rowOff>19758</xdr:rowOff>
    </xdr:to>
    <xdr:cxnSp macro="">
      <xdr:nvCxnSpPr>
        <xdr:cNvPr id="122" name="直線コネクタ 121">
          <a:extLst>
            <a:ext uri="{FF2B5EF4-FFF2-40B4-BE49-F238E27FC236}">
              <a16:creationId xmlns:a16="http://schemas.microsoft.com/office/drawing/2014/main" id="{E22F3B02-52B3-47AB-A940-2E20885E725E}"/>
            </a:ext>
          </a:extLst>
        </xdr:cNvPr>
        <xdr:cNvCxnSpPr/>
      </xdr:nvCxnSpPr>
      <xdr:spPr>
        <a:xfrm>
          <a:off x="2019300" y="9284006"/>
          <a:ext cx="889000" cy="50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2210</xdr:rowOff>
    </xdr:from>
    <xdr:to>
      <xdr:col>15</xdr:col>
      <xdr:colOff>101600</xdr:colOff>
      <xdr:row>56</xdr:row>
      <xdr:rowOff>103810</xdr:rowOff>
    </xdr:to>
    <xdr:sp macro="" textlink="">
      <xdr:nvSpPr>
        <xdr:cNvPr id="123" name="フローチャート: 判断 122">
          <a:extLst>
            <a:ext uri="{FF2B5EF4-FFF2-40B4-BE49-F238E27FC236}">
              <a16:creationId xmlns:a16="http://schemas.microsoft.com/office/drawing/2014/main" id="{F83E72C1-5F3D-4568-AFA7-C7135E79313F}"/>
            </a:ext>
          </a:extLst>
        </xdr:cNvPr>
        <xdr:cNvSpPr/>
      </xdr:nvSpPr>
      <xdr:spPr>
        <a:xfrm>
          <a:off x="2857500" y="960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120337</xdr:rowOff>
    </xdr:from>
    <xdr:ext cx="534377" cy="259045"/>
    <xdr:sp macro="" textlink="">
      <xdr:nvSpPr>
        <xdr:cNvPr id="124" name="テキスト ボックス 123">
          <a:extLst>
            <a:ext uri="{FF2B5EF4-FFF2-40B4-BE49-F238E27FC236}">
              <a16:creationId xmlns:a16="http://schemas.microsoft.com/office/drawing/2014/main" id="{A8775248-EA74-4F51-BD1A-26F393F3CD18}"/>
            </a:ext>
          </a:extLst>
        </xdr:cNvPr>
        <xdr:cNvSpPr txBox="1"/>
      </xdr:nvSpPr>
      <xdr:spPr>
        <a:xfrm>
          <a:off x="2641111" y="937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25706</xdr:rowOff>
    </xdr:from>
    <xdr:to>
      <xdr:col>10</xdr:col>
      <xdr:colOff>114300</xdr:colOff>
      <xdr:row>56</xdr:row>
      <xdr:rowOff>155515</xdr:rowOff>
    </xdr:to>
    <xdr:cxnSp macro="">
      <xdr:nvCxnSpPr>
        <xdr:cNvPr id="125" name="直線コネクタ 124">
          <a:extLst>
            <a:ext uri="{FF2B5EF4-FFF2-40B4-BE49-F238E27FC236}">
              <a16:creationId xmlns:a16="http://schemas.microsoft.com/office/drawing/2014/main" id="{93B93722-C18E-4A23-B504-CD4FA7CD95E1}"/>
            </a:ext>
          </a:extLst>
        </xdr:cNvPr>
        <xdr:cNvCxnSpPr/>
      </xdr:nvCxnSpPr>
      <xdr:spPr>
        <a:xfrm flipV="1">
          <a:off x="1130300" y="9284006"/>
          <a:ext cx="889000" cy="47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53</xdr:row>
      <xdr:rowOff>147010</xdr:rowOff>
    </xdr:from>
    <xdr:to>
      <xdr:col>10</xdr:col>
      <xdr:colOff>165100</xdr:colOff>
      <xdr:row>54</xdr:row>
      <xdr:rowOff>77160</xdr:rowOff>
    </xdr:to>
    <xdr:sp macro="" textlink="">
      <xdr:nvSpPr>
        <xdr:cNvPr id="126" name="フローチャート: 判断 125">
          <a:extLst>
            <a:ext uri="{FF2B5EF4-FFF2-40B4-BE49-F238E27FC236}">
              <a16:creationId xmlns:a16="http://schemas.microsoft.com/office/drawing/2014/main" id="{154F0377-0BC4-45FD-97F5-067BB8559F7E}"/>
            </a:ext>
          </a:extLst>
        </xdr:cNvPr>
        <xdr:cNvSpPr/>
      </xdr:nvSpPr>
      <xdr:spPr>
        <a:xfrm>
          <a:off x="1968500" y="923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68287</xdr:rowOff>
    </xdr:from>
    <xdr:ext cx="599010" cy="259045"/>
    <xdr:sp macro="" textlink="">
      <xdr:nvSpPr>
        <xdr:cNvPr id="127" name="テキスト ボックス 126">
          <a:extLst>
            <a:ext uri="{FF2B5EF4-FFF2-40B4-BE49-F238E27FC236}">
              <a16:creationId xmlns:a16="http://schemas.microsoft.com/office/drawing/2014/main" id="{A2E2C0E1-C502-42D6-94CE-A3E0E2D00AAD}"/>
            </a:ext>
          </a:extLst>
        </xdr:cNvPr>
        <xdr:cNvSpPr txBox="1"/>
      </xdr:nvSpPr>
      <xdr:spPr>
        <a:xfrm>
          <a:off x="1719795" y="9326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115253</xdr:rowOff>
    </xdr:from>
    <xdr:to>
      <xdr:col>6</xdr:col>
      <xdr:colOff>38100</xdr:colOff>
      <xdr:row>57</xdr:row>
      <xdr:rowOff>45403</xdr:rowOff>
    </xdr:to>
    <xdr:sp macro="" textlink="">
      <xdr:nvSpPr>
        <xdr:cNvPr id="128" name="フローチャート: 判断 127">
          <a:extLst>
            <a:ext uri="{FF2B5EF4-FFF2-40B4-BE49-F238E27FC236}">
              <a16:creationId xmlns:a16="http://schemas.microsoft.com/office/drawing/2014/main" id="{A8BF8103-DF31-4563-B930-E2163F3E3365}"/>
            </a:ext>
          </a:extLst>
        </xdr:cNvPr>
        <xdr:cNvSpPr/>
      </xdr:nvSpPr>
      <xdr:spPr>
        <a:xfrm>
          <a:off x="1079500" y="971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36530</xdr:rowOff>
    </xdr:from>
    <xdr:ext cx="534377" cy="259045"/>
    <xdr:sp macro="" textlink="">
      <xdr:nvSpPr>
        <xdr:cNvPr id="129" name="テキスト ボックス 128">
          <a:extLst>
            <a:ext uri="{FF2B5EF4-FFF2-40B4-BE49-F238E27FC236}">
              <a16:creationId xmlns:a16="http://schemas.microsoft.com/office/drawing/2014/main" id="{4C915986-8E89-41FE-8650-B8240140A2A2}"/>
            </a:ext>
          </a:extLst>
        </xdr:cNvPr>
        <xdr:cNvSpPr txBox="1"/>
      </xdr:nvSpPr>
      <xdr:spPr>
        <a:xfrm>
          <a:off x="863111" y="980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D86B2AE1-9FD9-4676-9C47-100048A37A85}"/>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83942B0B-AEF4-4158-8B0C-748796719927}"/>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C1EEC62A-5BD1-462B-80F9-4F4DE45B7A42}"/>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F7019082-18B6-4BF9-8D5C-CD22784288EE}"/>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ABAC3BC0-B2CD-42CF-B1B9-2C5956AA93A6}"/>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148459</xdr:rowOff>
    </xdr:from>
    <xdr:to>
      <xdr:col>24</xdr:col>
      <xdr:colOff>114300</xdr:colOff>
      <xdr:row>57</xdr:row>
      <xdr:rowOff>78609</xdr:rowOff>
    </xdr:to>
    <xdr:sp macro="" textlink="">
      <xdr:nvSpPr>
        <xdr:cNvPr id="135" name="楕円 134">
          <a:extLst>
            <a:ext uri="{FF2B5EF4-FFF2-40B4-BE49-F238E27FC236}">
              <a16:creationId xmlns:a16="http://schemas.microsoft.com/office/drawing/2014/main" id="{424C57DC-8A2B-4742-BDA5-E16D6100AE2A}"/>
            </a:ext>
          </a:extLst>
        </xdr:cNvPr>
        <xdr:cNvSpPr/>
      </xdr:nvSpPr>
      <xdr:spPr>
        <a:xfrm>
          <a:off x="4584700" y="974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126886</xdr:rowOff>
    </xdr:from>
    <xdr:ext cx="534377" cy="259045"/>
    <xdr:sp macro="" textlink="">
      <xdr:nvSpPr>
        <xdr:cNvPr id="136" name="総務費該当値テキスト">
          <a:extLst>
            <a:ext uri="{FF2B5EF4-FFF2-40B4-BE49-F238E27FC236}">
              <a16:creationId xmlns:a16="http://schemas.microsoft.com/office/drawing/2014/main" id="{318E83DB-305D-494A-99E8-44378BA0BBCC}"/>
            </a:ext>
          </a:extLst>
        </xdr:cNvPr>
        <xdr:cNvSpPr txBox="1"/>
      </xdr:nvSpPr>
      <xdr:spPr>
        <a:xfrm>
          <a:off x="4686300" y="9728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95886</xdr:rowOff>
    </xdr:from>
    <xdr:to>
      <xdr:col>20</xdr:col>
      <xdr:colOff>38100</xdr:colOff>
      <xdr:row>57</xdr:row>
      <xdr:rowOff>26036</xdr:rowOff>
    </xdr:to>
    <xdr:sp macro="" textlink="">
      <xdr:nvSpPr>
        <xdr:cNvPr id="137" name="楕円 136">
          <a:extLst>
            <a:ext uri="{FF2B5EF4-FFF2-40B4-BE49-F238E27FC236}">
              <a16:creationId xmlns:a16="http://schemas.microsoft.com/office/drawing/2014/main" id="{FA2B4181-2871-4A26-8533-C498D51CBA56}"/>
            </a:ext>
          </a:extLst>
        </xdr:cNvPr>
        <xdr:cNvSpPr/>
      </xdr:nvSpPr>
      <xdr:spPr>
        <a:xfrm>
          <a:off x="3746500" y="969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17163</xdr:rowOff>
    </xdr:from>
    <xdr:ext cx="534377" cy="259045"/>
    <xdr:sp macro="" textlink="">
      <xdr:nvSpPr>
        <xdr:cNvPr id="138" name="テキスト ボックス 137">
          <a:extLst>
            <a:ext uri="{FF2B5EF4-FFF2-40B4-BE49-F238E27FC236}">
              <a16:creationId xmlns:a16="http://schemas.microsoft.com/office/drawing/2014/main" id="{505205CC-B106-44D9-BC9F-E36BB0DAA373}"/>
            </a:ext>
          </a:extLst>
        </xdr:cNvPr>
        <xdr:cNvSpPr txBox="1"/>
      </xdr:nvSpPr>
      <xdr:spPr>
        <a:xfrm>
          <a:off x="3530111" y="978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140408</xdr:rowOff>
    </xdr:from>
    <xdr:to>
      <xdr:col>15</xdr:col>
      <xdr:colOff>101600</xdr:colOff>
      <xdr:row>57</xdr:row>
      <xdr:rowOff>70558</xdr:rowOff>
    </xdr:to>
    <xdr:sp macro="" textlink="">
      <xdr:nvSpPr>
        <xdr:cNvPr id="139" name="楕円 138">
          <a:extLst>
            <a:ext uri="{FF2B5EF4-FFF2-40B4-BE49-F238E27FC236}">
              <a16:creationId xmlns:a16="http://schemas.microsoft.com/office/drawing/2014/main" id="{0E871275-D876-4996-8E84-2B69E52218DF}"/>
            </a:ext>
          </a:extLst>
        </xdr:cNvPr>
        <xdr:cNvSpPr/>
      </xdr:nvSpPr>
      <xdr:spPr>
        <a:xfrm>
          <a:off x="2857500" y="974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61685</xdr:rowOff>
    </xdr:from>
    <xdr:ext cx="534377" cy="259045"/>
    <xdr:sp macro="" textlink="">
      <xdr:nvSpPr>
        <xdr:cNvPr id="140" name="テキスト ボックス 139">
          <a:extLst>
            <a:ext uri="{FF2B5EF4-FFF2-40B4-BE49-F238E27FC236}">
              <a16:creationId xmlns:a16="http://schemas.microsoft.com/office/drawing/2014/main" id="{C3DC25EB-D339-4E40-AF17-9EF0DFC3CF72}"/>
            </a:ext>
          </a:extLst>
        </xdr:cNvPr>
        <xdr:cNvSpPr txBox="1"/>
      </xdr:nvSpPr>
      <xdr:spPr>
        <a:xfrm>
          <a:off x="2641111" y="983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146356</xdr:rowOff>
    </xdr:from>
    <xdr:to>
      <xdr:col>10</xdr:col>
      <xdr:colOff>165100</xdr:colOff>
      <xdr:row>54</xdr:row>
      <xdr:rowOff>76506</xdr:rowOff>
    </xdr:to>
    <xdr:sp macro="" textlink="">
      <xdr:nvSpPr>
        <xdr:cNvPr id="141" name="楕円 140">
          <a:extLst>
            <a:ext uri="{FF2B5EF4-FFF2-40B4-BE49-F238E27FC236}">
              <a16:creationId xmlns:a16="http://schemas.microsoft.com/office/drawing/2014/main" id="{450CF241-6027-4157-BFAD-876C70413FF7}"/>
            </a:ext>
          </a:extLst>
        </xdr:cNvPr>
        <xdr:cNvSpPr/>
      </xdr:nvSpPr>
      <xdr:spPr>
        <a:xfrm>
          <a:off x="1968500" y="923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93033</xdr:rowOff>
    </xdr:from>
    <xdr:ext cx="599010" cy="259045"/>
    <xdr:sp macro="" textlink="">
      <xdr:nvSpPr>
        <xdr:cNvPr id="142" name="テキスト ボックス 141">
          <a:extLst>
            <a:ext uri="{FF2B5EF4-FFF2-40B4-BE49-F238E27FC236}">
              <a16:creationId xmlns:a16="http://schemas.microsoft.com/office/drawing/2014/main" id="{94BE1F48-9092-4EAE-BA30-2979908ED472}"/>
            </a:ext>
          </a:extLst>
        </xdr:cNvPr>
        <xdr:cNvSpPr txBox="1"/>
      </xdr:nvSpPr>
      <xdr:spPr>
        <a:xfrm>
          <a:off x="1719795" y="9008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104715</xdr:rowOff>
    </xdr:from>
    <xdr:to>
      <xdr:col>6</xdr:col>
      <xdr:colOff>38100</xdr:colOff>
      <xdr:row>57</xdr:row>
      <xdr:rowOff>34865</xdr:rowOff>
    </xdr:to>
    <xdr:sp macro="" textlink="">
      <xdr:nvSpPr>
        <xdr:cNvPr id="143" name="楕円 142">
          <a:extLst>
            <a:ext uri="{FF2B5EF4-FFF2-40B4-BE49-F238E27FC236}">
              <a16:creationId xmlns:a16="http://schemas.microsoft.com/office/drawing/2014/main" id="{E3136363-338C-49BB-85D6-B6B20B9E3353}"/>
            </a:ext>
          </a:extLst>
        </xdr:cNvPr>
        <xdr:cNvSpPr/>
      </xdr:nvSpPr>
      <xdr:spPr>
        <a:xfrm>
          <a:off x="1079500" y="970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51392</xdr:rowOff>
    </xdr:from>
    <xdr:ext cx="534377" cy="259045"/>
    <xdr:sp macro="" textlink="">
      <xdr:nvSpPr>
        <xdr:cNvPr id="144" name="テキスト ボックス 143">
          <a:extLst>
            <a:ext uri="{FF2B5EF4-FFF2-40B4-BE49-F238E27FC236}">
              <a16:creationId xmlns:a16="http://schemas.microsoft.com/office/drawing/2014/main" id="{C7EE043D-9165-48C7-B07E-97CB9D2F32D9}"/>
            </a:ext>
          </a:extLst>
        </xdr:cNvPr>
        <xdr:cNvSpPr txBox="1"/>
      </xdr:nvSpPr>
      <xdr:spPr>
        <a:xfrm>
          <a:off x="863111" y="948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BBB21B40-92F6-40A4-A1E3-96ACB070619E}"/>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3AAE6EBB-B98A-470F-89B6-78678A6ED744}"/>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B25DF0A1-0DEF-4970-82A8-6796BBFC80E3}"/>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90D70E63-DDB8-485C-A39A-8D3C6C9540FE}"/>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FCB15CEA-3EB6-4985-BBB5-BE371917F83E}"/>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D66B8C3A-0946-43DA-B217-FC2C2475195F}"/>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B6619592-0BCD-44FC-968B-A87F5F67EA69}"/>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96D21824-F914-483F-88E0-3512E874E15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FE6915FC-BE70-41F7-91F6-2EC01E29AE39}"/>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984F77DF-E5B4-4A93-A328-8961D648C477}"/>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D0DC7C4D-C367-48BC-973F-2674F46F98E6}"/>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81A0F30B-4B26-4088-AD01-4576C52F514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70FD096C-6096-4A04-B9AC-153DC6B71608}"/>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D8E9130D-EC5B-43E0-AF80-E17E93E57C94}"/>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33BE460F-7A60-4556-80CE-FAB43F07C32E}"/>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1BA0473A-06B6-4A58-9690-77B6E43C6076}"/>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E1064C7C-8961-48B7-9E3D-990360471B33}"/>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81087B21-17B7-4C9B-BECE-0428F6BCABB2}"/>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ABFE748-0BA1-4451-96CD-6662704EE629}"/>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F97A8F36-4E17-49C5-89CC-8A9A599213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BF0CD5C6-CA58-4996-BB6C-DDD30313A716}"/>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6D4408B-B67D-42BF-8036-860292CA1A72}"/>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253BCEFD-769A-4BCC-BE68-22E66E289078}"/>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295CBD97-5F20-40FD-A6BF-4714D8187D6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ABFE6449-6CF2-41CC-8E8D-5F20E8C53391}"/>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C801D762-AB7C-4423-86C2-B29A78064966}"/>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91041</xdr:rowOff>
    </xdr:from>
    <xdr:to>
      <xdr:col>24</xdr:col>
      <xdr:colOff>62865</xdr:colOff>
      <xdr:row>78</xdr:row>
      <xdr:rowOff>142622</xdr:rowOff>
    </xdr:to>
    <xdr:cxnSp macro="">
      <xdr:nvCxnSpPr>
        <xdr:cNvPr id="171" name="直線コネクタ 170">
          <a:extLst>
            <a:ext uri="{FF2B5EF4-FFF2-40B4-BE49-F238E27FC236}">
              <a16:creationId xmlns:a16="http://schemas.microsoft.com/office/drawing/2014/main" id="{3E84E509-C7C0-4821-BFD7-4BC6C17B6183}"/>
            </a:ext>
          </a:extLst>
        </xdr:cNvPr>
        <xdr:cNvCxnSpPr/>
      </xdr:nvCxnSpPr>
      <xdr:spPr>
        <a:xfrm flipV="1">
          <a:off x="4633595" y="11921091"/>
          <a:ext cx="1270" cy="1594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146449</xdr:rowOff>
    </xdr:from>
    <xdr:ext cx="599010" cy="259045"/>
    <xdr:sp macro="" textlink="">
      <xdr:nvSpPr>
        <xdr:cNvPr id="172" name="民生費最小値テキスト">
          <a:extLst>
            <a:ext uri="{FF2B5EF4-FFF2-40B4-BE49-F238E27FC236}">
              <a16:creationId xmlns:a16="http://schemas.microsoft.com/office/drawing/2014/main" id="{1017EDED-810A-4E7E-8E18-7ED0FE1B24B2}"/>
            </a:ext>
          </a:extLst>
        </xdr:cNvPr>
        <xdr:cNvSpPr txBox="1"/>
      </xdr:nvSpPr>
      <xdr:spPr>
        <a:xfrm>
          <a:off x="4686300" y="13519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142622</xdr:rowOff>
    </xdr:from>
    <xdr:to>
      <xdr:col>24</xdr:col>
      <xdr:colOff>152400</xdr:colOff>
      <xdr:row>78</xdr:row>
      <xdr:rowOff>142622</xdr:rowOff>
    </xdr:to>
    <xdr:cxnSp macro="">
      <xdr:nvCxnSpPr>
        <xdr:cNvPr id="173" name="直線コネクタ 172">
          <a:extLst>
            <a:ext uri="{FF2B5EF4-FFF2-40B4-BE49-F238E27FC236}">
              <a16:creationId xmlns:a16="http://schemas.microsoft.com/office/drawing/2014/main" id="{286FB5E1-D05D-4359-A81E-B4178F25D2D9}"/>
            </a:ext>
          </a:extLst>
        </xdr:cNvPr>
        <xdr:cNvCxnSpPr/>
      </xdr:nvCxnSpPr>
      <xdr:spPr>
        <a:xfrm>
          <a:off x="4546600" y="1351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37718</xdr:rowOff>
    </xdr:from>
    <xdr:ext cx="599010" cy="259045"/>
    <xdr:sp macro="" textlink="">
      <xdr:nvSpPr>
        <xdr:cNvPr id="174" name="民生費最大値テキスト">
          <a:extLst>
            <a:ext uri="{FF2B5EF4-FFF2-40B4-BE49-F238E27FC236}">
              <a16:creationId xmlns:a16="http://schemas.microsoft.com/office/drawing/2014/main" id="{98364937-F5F6-4376-9232-1C99DB2DE30A}"/>
            </a:ext>
          </a:extLst>
        </xdr:cNvPr>
        <xdr:cNvSpPr txBox="1"/>
      </xdr:nvSpPr>
      <xdr:spPr>
        <a:xfrm>
          <a:off x="4686300" y="11696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265,480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91041</xdr:rowOff>
    </xdr:from>
    <xdr:to>
      <xdr:col>24</xdr:col>
      <xdr:colOff>152400</xdr:colOff>
      <xdr:row>69</xdr:row>
      <xdr:rowOff>91041</xdr:rowOff>
    </xdr:to>
    <xdr:cxnSp macro="">
      <xdr:nvCxnSpPr>
        <xdr:cNvPr id="175" name="直線コネクタ 174">
          <a:extLst>
            <a:ext uri="{FF2B5EF4-FFF2-40B4-BE49-F238E27FC236}">
              <a16:creationId xmlns:a16="http://schemas.microsoft.com/office/drawing/2014/main" id="{D1028D93-4896-4532-A15A-CBD8516738BD}"/>
            </a:ext>
          </a:extLst>
        </xdr:cNvPr>
        <xdr:cNvCxnSpPr/>
      </xdr:nvCxnSpPr>
      <xdr:spPr>
        <a:xfrm>
          <a:off x="4546600" y="11921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101475</xdr:rowOff>
    </xdr:from>
    <xdr:to>
      <xdr:col>24</xdr:col>
      <xdr:colOff>63500</xdr:colOff>
      <xdr:row>75</xdr:row>
      <xdr:rowOff>59217</xdr:rowOff>
    </xdr:to>
    <xdr:cxnSp macro="">
      <xdr:nvCxnSpPr>
        <xdr:cNvPr id="176" name="直線コネクタ 175">
          <a:extLst>
            <a:ext uri="{FF2B5EF4-FFF2-40B4-BE49-F238E27FC236}">
              <a16:creationId xmlns:a16="http://schemas.microsoft.com/office/drawing/2014/main" id="{6B031636-A421-48E4-9245-C78F493F4A9F}"/>
            </a:ext>
          </a:extLst>
        </xdr:cNvPr>
        <xdr:cNvCxnSpPr/>
      </xdr:nvCxnSpPr>
      <xdr:spPr>
        <a:xfrm flipV="1">
          <a:off x="3797300" y="12617325"/>
          <a:ext cx="838200" cy="30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165200</xdr:rowOff>
    </xdr:from>
    <xdr:ext cx="599010" cy="259045"/>
    <xdr:sp macro="" textlink="">
      <xdr:nvSpPr>
        <xdr:cNvPr id="177" name="民生費平均値テキスト">
          <a:extLst>
            <a:ext uri="{FF2B5EF4-FFF2-40B4-BE49-F238E27FC236}">
              <a16:creationId xmlns:a16="http://schemas.microsoft.com/office/drawing/2014/main" id="{8167F67B-691A-4D41-9AF7-47AE7F484BB5}"/>
            </a:ext>
          </a:extLst>
        </xdr:cNvPr>
        <xdr:cNvSpPr txBox="1"/>
      </xdr:nvSpPr>
      <xdr:spPr>
        <a:xfrm>
          <a:off x="4686300" y="128525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15323</xdr:rowOff>
    </xdr:from>
    <xdr:to>
      <xdr:col>24</xdr:col>
      <xdr:colOff>114300</xdr:colOff>
      <xdr:row>75</xdr:row>
      <xdr:rowOff>116923</xdr:rowOff>
    </xdr:to>
    <xdr:sp macro="" textlink="">
      <xdr:nvSpPr>
        <xdr:cNvPr id="178" name="フローチャート: 判断 177">
          <a:extLst>
            <a:ext uri="{FF2B5EF4-FFF2-40B4-BE49-F238E27FC236}">
              <a16:creationId xmlns:a16="http://schemas.microsoft.com/office/drawing/2014/main" id="{711F1CE5-CD04-4122-A89F-8F60BF741780}"/>
            </a:ext>
          </a:extLst>
        </xdr:cNvPr>
        <xdr:cNvSpPr/>
      </xdr:nvSpPr>
      <xdr:spPr>
        <a:xfrm>
          <a:off x="4584700" y="12874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48831</xdr:rowOff>
    </xdr:from>
    <xdr:to>
      <xdr:col>19</xdr:col>
      <xdr:colOff>177800</xdr:colOff>
      <xdr:row>75</xdr:row>
      <xdr:rowOff>59217</xdr:rowOff>
    </xdr:to>
    <xdr:cxnSp macro="">
      <xdr:nvCxnSpPr>
        <xdr:cNvPr id="179" name="直線コネクタ 178">
          <a:extLst>
            <a:ext uri="{FF2B5EF4-FFF2-40B4-BE49-F238E27FC236}">
              <a16:creationId xmlns:a16="http://schemas.microsoft.com/office/drawing/2014/main" id="{67494E51-360B-42D1-8A6D-92AEE2EF9AEA}"/>
            </a:ext>
          </a:extLst>
        </xdr:cNvPr>
        <xdr:cNvCxnSpPr/>
      </xdr:nvCxnSpPr>
      <xdr:spPr>
        <a:xfrm>
          <a:off x="2908300" y="12736131"/>
          <a:ext cx="889000" cy="181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56586</xdr:rowOff>
    </xdr:from>
    <xdr:to>
      <xdr:col>20</xdr:col>
      <xdr:colOff>38100</xdr:colOff>
      <xdr:row>76</xdr:row>
      <xdr:rowOff>158186</xdr:rowOff>
    </xdr:to>
    <xdr:sp macro="" textlink="">
      <xdr:nvSpPr>
        <xdr:cNvPr id="180" name="フローチャート: 判断 179">
          <a:extLst>
            <a:ext uri="{FF2B5EF4-FFF2-40B4-BE49-F238E27FC236}">
              <a16:creationId xmlns:a16="http://schemas.microsoft.com/office/drawing/2014/main" id="{39B5E27E-13A7-4DC5-8118-E82C3F1299FA}"/>
            </a:ext>
          </a:extLst>
        </xdr:cNvPr>
        <xdr:cNvSpPr/>
      </xdr:nvSpPr>
      <xdr:spPr>
        <a:xfrm>
          <a:off x="3746500" y="1308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149313</xdr:rowOff>
    </xdr:from>
    <xdr:ext cx="599010" cy="259045"/>
    <xdr:sp macro="" textlink="">
      <xdr:nvSpPr>
        <xdr:cNvPr id="181" name="テキスト ボックス 180">
          <a:extLst>
            <a:ext uri="{FF2B5EF4-FFF2-40B4-BE49-F238E27FC236}">
              <a16:creationId xmlns:a16="http://schemas.microsoft.com/office/drawing/2014/main" id="{72D922D3-B611-4F9A-ACB1-36BE868D8A68}"/>
            </a:ext>
          </a:extLst>
        </xdr:cNvPr>
        <xdr:cNvSpPr txBox="1"/>
      </xdr:nvSpPr>
      <xdr:spPr>
        <a:xfrm>
          <a:off x="3497795" y="13179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48831</xdr:rowOff>
    </xdr:from>
    <xdr:to>
      <xdr:col>15</xdr:col>
      <xdr:colOff>50800</xdr:colOff>
      <xdr:row>76</xdr:row>
      <xdr:rowOff>105933</xdr:rowOff>
    </xdr:to>
    <xdr:cxnSp macro="">
      <xdr:nvCxnSpPr>
        <xdr:cNvPr id="182" name="直線コネクタ 181">
          <a:extLst>
            <a:ext uri="{FF2B5EF4-FFF2-40B4-BE49-F238E27FC236}">
              <a16:creationId xmlns:a16="http://schemas.microsoft.com/office/drawing/2014/main" id="{9E829D9D-7EB2-4AED-9CE4-2198F7A98805}"/>
            </a:ext>
          </a:extLst>
        </xdr:cNvPr>
        <xdr:cNvCxnSpPr/>
      </xdr:nvCxnSpPr>
      <xdr:spPr>
        <a:xfrm flipV="1">
          <a:off x="2019300" y="12736131"/>
          <a:ext cx="889000" cy="400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48242</xdr:rowOff>
    </xdr:from>
    <xdr:to>
      <xdr:col>15</xdr:col>
      <xdr:colOff>101600</xdr:colOff>
      <xdr:row>75</xdr:row>
      <xdr:rowOff>149842</xdr:rowOff>
    </xdr:to>
    <xdr:sp macro="" textlink="">
      <xdr:nvSpPr>
        <xdr:cNvPr id="183" name="フローチャート: 判断 182">
          <a:extLst>
            <a:ext uri="{FF2B5EF4-FFF2-40B4-BE49-F238E27FC236}">
              <a16:creationId xmlns:a16="http://schemas.microsoft.com/office/drawing/2014/main" id="{B4FED3BE-78B1-477F-AA8D-DFEC797404F9}"/>
            </a:ext>
          </a:extLst>
        </xdr:cNvPr>
        <xdr:cNvSpPr/>
      </xdr:nvSpPr>
      <xdr:spPr>
        <a:xfrm>
          <a:off x="2857500" y="1290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140969</xdr:rowOff>
    </xdr:from>
    <xdr:ext cx="599010" cy="259045"/>
    <xdr:sp macro="" textlink="">
      <xdr:nvSpPr>
        <xdr:cNvPr id="184" name="テキスト ボックス 183">
          <a:extLst>
            <a:ext uri="{FF2B5EF4-FFF2-40B4-BE49-F238E27FC236}">
              <a16:creationId xmlns:a16="http://schemas.microsoft.com/office/drawing/2014/main" id="{1805FB33-4473-4A1E-88AE-1DF1C9F07327}"/>
            </a:ext>
          </a:extLst>
        </xdr:cNvPr>
        <xdr:cNvSpPr txBox="1"/>
      </xdr:nvSpPr>
      <xdr:spPr>
        <a:xfrm>
          <a:off x="2608795" y="1299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105933</xdr:rowOff>
    </xdr:from>
    <xdr:to>
      <xdr:col>10</xdr:col>
      <xdr:colOff>114300</xdr:colOff>
      <xdr:row>77</xdr:row>
      <xdr:rowOff>37483</xdr:rowOff>
    </xdr:to>
    <xdr:cxnSp macro="">
      <xdr:nvCxnSpPr>
        <xdr:cNvPr id="185" name="直線コネクタ 184">
          <a:extLst>
            <a:ext uri="{FF2B5EF4-FFF2-40B4-BE49-F238E27FC236}">
              <a16:creationId xmlns:a16="http://schemas.microsoft.com/office/drawing/2014/main" id="{1C25EBDB-8511-4A09-92CF-6A08CAF34BB3}"/>
            </a:ext>
          </a:extLst>
        </xdr:cNvPr>
        <xdr:cNvCxnSpPr/>
      </xdr:nvCxnSpPr>
      <xdr:spPr>
        <a:xfrm flipV="1">
          <a:off x="1130300" y="13136133"/>
          <a:ext cx="889000" cy="103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136399</xdr:rowOff>
    </xdr:from>
    <xdr:to>
      <xdr:col>10</xdr:col>
      <xdr:colOff>165100</xdr:colOff>
      <xdr:row>78</xdr:row>
      <xdr:rowOff>66549</xdr:rowOff>
    </xdr:to>
    <xdr:sp macro="" textlink="">
      <xdr:nvSpPr>
        <xdr:cNvPr id="186" name="フローチャート: 判断 185">
          <a:extLst>
            <a:ext uri="{FF2B5EF4-FFF2-40B4-BE49-F238E27FC236}">
              <a16:creationId xmlns:a16="http://schemas.microsoft.com/office/drawing/2014/main" id="{A975A1FC-2E6B-4AF5-9ABE-6413BCE744CC}"/>
            </a:ext>
          </a:extLst>
        </xdr:cNvPr>
        <xdr:cNvSpPr/>
      </xdr:nvSpPr>
      <xdr:spPr>
        <a:xfrm>
          <a:off x="1968500" y="13338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57676</xdr:rowOff>
    </xdr:from>
    <xdr:ext cx="599010" cy="259045"/>
    <xdr:sp macro="" textlink="">
      <xdr:nvSpPr>
        <xdr:cNvPr id="187" name="テキスト ボックス 186">
          <a:extLst>
            <a:ext uri="{FF2B5EF4-FFF2-40B4-BE49-F238E27FC236}">
              <a16:creationId xmlns:a16="http://schemas.microsoft.com/office/drawing/2014/main" id="{A3FBD1DC-61A5-468A-8DD2-75D541BDECA2}"/>
            </a:ext>
          </a:extLst>
        </xdr:cNvPr>
        <xdr:cNvSpPr txBox="1"/>
      </xdr:nvSpPr>
      <xdr:spPr>
        <a:xfrm>
          <a:off x="1719795" y="13430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52112</xdr:rowOff>
    </xdr:from>
    <xdr:to>
      <xdr:col>6</xdr:col>
      <xdr:colOff>38100</xdr:colOff>
      <xdr:row>78</xdr:row>
      <xdr:rowOff>153712</xdr:rowOff>
    </xdr:to>
    <xdr:sp macro="" textlink="">
      <xdr:nvSpPr>
        <xdr:cNvPr id="188" name="フローチャート: 判断 187">
          <a:extLst>
            <a:ext uri="{FF2B5EF4-FFF2-40B4-BE49-F238E27FC236}">
              <a16:creationId xmlns:a16="http://schemas.microsoft.com/office/drawing/2014/main" id="{831AF6DF-9216-410B-A409-0351CEC7A3CF}"/>
            </a:ext>
          </a:extLst>
        </xdr:cNvPr>
        <xdr:cNvSpPr/>
      </xdr:nvSpPr>
      <xdr:spPr>
        <a:xfrm>
          <a:off x="1079500" y="1342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144839</xdr:rowOff>
    </xdr:from>
    <xdr:ext cx="599010" cy="259045"/>
    <xdr:sp macro="" textlink="">
      <xdr:nvSpPr>
        <xdr:cNvPr id="189" name="テキスト ボックス 188">
          <a:extLst>
            <a:ext uri="{FF2B5EF4-FFF2-40B4-BE49-F238E27FC236}">
              <a16:creationId xmlns:a16="http://schemas.microsoft.com/office/drawing/2014/main" id="{710258F2-08CF-438A-B808-9D7DF4045D22}"/>
            </a:ext>
          </a:extLst>
        </xdr:cNvPr>
        <xdr:cNvSpPr txBox="1"/>
      </xdr:nvSpPr>
      <xdr:spPr>
        <a:xfrm>
          <a:off x="830795" y="13517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978B55A1-635F-4397-A590-CFA5ED744D61}"/>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3560762E-3783-44D2-9228-EEB54EC5CECB}"/>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4A2AB449-63C3-4602-833A-A6362FB4AA5A}"/>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1611F57A-A1E7-4F74-A8D3-76A236ADBF4B}"/>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7DD0BE98-BB82-402F-B921-F14E161741E2}"/>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50675</xdr:rowOff>
    </xdr:from>
    <xdr:to>
      <xdr:col>24</xdr:col>
      <xdr:colOff>114300</xdr:colOff>
      <xdr:row>73</xdr:row>
      <xdr:rowOff>152275</xdr:rowOff>
    </xdr:to>
    <xdr:sp macro="" textlink="">
      <xdr:nvSpPr>
        <xdr:cNvPr id="195" name="楕円 194">
          <a:extLst>
            <a:ext uri="{FF2B5EF4-FFF2-40B4-BE49-F238E27FC236}">
              <a16:creationId xmlns:a16="http://schemas.microsoft.com/office/drawing/2014/main" id="{630A6AA0-6CA4-44E4-A68E-D2CE32CF0655}"/>
            </a:ext>
          </a:extLst>
        </xdr:cNvPr>
        <xdr:cNvSpPr/>
      </xdr:nvSpPr>
      <xdr:spPr>
        <a:xfrm>
          <a:off x="4584700" y="1256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73552</xdr:rowOff>
    </xdr:from>
    <xdr:ext cx="599010" cy="259045"/>
    <xdr:sp macro="" textlink="">
      <xdr:nvSpPr>
        <xdr:cNvPr id="196" name="民生費該当値テキスト">
          <a:extLst>
            <a:ext uri="{FF2B5EF4-FFF2-40B4-BE49-F238E27FC236}">
              <a16:creationId xmlns:a16="http://schemas.microsoft.com/office/drawing/2014/main" id="{6DB7F779-1B92-4D62-B1E4-906E9F4E94C0}"/>
            </a:ext>
          </a:extLst>
        </xdr:cNvPr>
        <xdr:cNvSpPr txBox="1"/>
      </xdr:nvSpPr>
      <xdr:spPr>
        <a:xfrm>
          <a:off x="4686300" y="12417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8417</xdr:rowOff>
    </xdr:from>
    <xdr:to>
      <xdr:col>20</xdr:col>
      <xdr:colOff>38100</xdr:colOff>
      <xdr:row>75</xdr:row>
      <xdr:rowOff>110017</xdr:rowOff>
    </xdr:to>
    <xdr:sp macro="" textlink="">
      <xdr:nvSpPr>
        <xdr:cNvPr id="197" name="楕円 196">
          <a:extLst>
            <a:ext uri="{FF2B5EF4-FFF2-40B4-BE49-F238E27FC236}">
              <a16:creationId xmlns:a16="http://schemas.microsoft.com/office/drawing/2014/main" id="{A8DD2BD7-F2D3-4586-B4C9-A81803DB8BDF}"/>
            </a:ext>
          </a:extLst>
        </xdr:cNvPr>
        <xdr:cNvSpPr/>
      </xdr:nvSpPr>
      <xdr:spPr>
        <a:xfrm>
          <a:off x="3746500" y="12867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126544</xdr:rowOff>
    </xdr:from>
    <xdr:ext cx="599010" cy="259045"/>
    <xdr:sp macro="" textlink="">
      <xdr:nvSpPr>
        <xdr:cNvPr id="198" name="テキスト ボックス 197">
          <a:extLst>
            <a:ext uri="{FF2B5EF4-FFF2-40B4-BE49-F238E27FC236}">
              <a16:creationId xmlns:a16="http://schemas.microsoft.com/office/drawing/2014/main" id="{AD0AB32A-B58A-47DC-BB2E-3E61A816DB76}"/>
            </a:ext>
          </a:extLst>
        </xdr:cNvPr>
        <xdr:cNvSpPr txBox="1"/>
      </xdr:nvSpPr>
      <xdr:spPr>
        <a:xfrm>
          <a:off x="3497795" y="12642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169481</xdr:rowOff>
    </xdr:from>
    <xdr:to>
      <xdr:col>15</xdr:col>
      <xdr:colOff>101600</xdr:colOff>
      <xdr:row>74</xdr:row>
      <xdr:rowOff>99631</xdr:rowOff>
    </xdr:to>
    <xdr:sp macro="" textlink="">
      <xdr:nvSpPr>
        <xdr:cNvPr id="199" name="楕円 198">
          <a:extLst>
            <a:ext uri="{FF2B5EF4-FFF2-40B4-BE49-F238E27FC236}">
              <a16:creationId xmlns:a16="http://schemas.microsoft.com/office/drawing/2014/main" id="{600B3C32-3A12-4253-BB23-880B3F64339D}"/>
            </a:ext>
          </a:extLst>
        </xdr:cNvPr>
        <xdr:cNvSpPr/>
      </xdr:nvSpPr>
      <xdr:spPr>
        <a:xfrm>
          <a:off x="2857500" y="1268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116158</xdr:rowOff>
    </xdr:from>
    <xdr:ext cx="599010" cy="259045"/>
    <xdr:sp macro="" textlink="">
      <xdr:nvSpPr>
        <xdr:cNvPr id="200" name="テキスト ボックス 199">
          <a:extLst>
            <a:ext uri="{FF2B5EF4-FFF2-40B4-BE49-F238E27FC236}">
              <a16:creationId xmlns:a16="http://schemas.microsoft.com/office/drawing/2014/main" id="{A071904A-7FB4-42A1-9395-EC7472A8F042}"/>
            </a:ext>
          </a:extLst>
        </xdr:cNvPr>
        <xdr:cNvSpPr txBox="1"/>
      </xdr:nvSpPr>
      <xdr:spPr>
        <a:xfrm>
          <a:off x="2608795" y="12460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55133</xdr:rowOff>
    </xdr:from>
    <xdr:to>
      <xdr:col>10</xdr:col>
      <xdr:colOff>165100</xdr:colOff>
      <xdr:row>76</xdr:row>
      <xdr:rowOff>156733</xdr:rowOff>
    </xdr:to>
    <xdr:sp macro="" textlink="">
      <xdr:nvSpPr>
        <xdr:cNvPr id="201" name="楕円 200">
          <a:extLst>
            <a:ext uri="{FF2B5EF4-FFF2-40B4-BE49-F238E27FC236}">
              <a16:creationId xmlns:a16="http://schemas.microsoft.com/office/drawing/2014/main" id="{C61D4A55-1242-46F4-B430-7FFF215A7865}"/>
            </a:ext>
          </a:extLst>
        </xdr:cNvPr>
        <xdr:cNvSpPr/>
      </xdr:nvSpPr>
      <xdr:spPr>
        <a:xfrm>
          <a:off x="1968500" y="1308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1809</xdr:rowOff>
    </xdr:from>
    <xdr:ext cx="599010" cy="259045"/>
    <xdr:sp macro="" textlink="">
      <xdr:nvSpPr>
        <xdr:cNvPr id="202" name="テキスト ボックス 201">
          <a:extLst>
            <a:ext uri="{FF2B5EF4-FFF2-40B4-BE49-F238E27FC236}">
              <a16:creationId xmlns:a16="http://schemas.microsoft.com/office/drawing/2014/main" id="{D80BA485-AA98-4392-B076-84328D832A39}"/>
            </a:ext>
          </a:extLst>
        </xdr:cNvPr>
        <xdr:cNvSpPr txBox="1"/>
      </xdr:nvSpPr>
      <xdr:spPr>
        <a:xfrm>
          <a:off x="1719795" y="12860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158133</xdr:rowOff>
    </xdr:from>
    <xdr:to>
      <xdr:col>6</xdr:col>
      <xdr:colOff>38100</xdr:colOff>
      <xdr:row>77</xdr:row>
      <xdr:rowOff>88283</xdr:rowOff>
    </xdr:to>
    <xdr:sp macro="" textlink="">
      <xdr:nvSpPr>
        <xdr:cNvPr id="203" name="楕円 202">
          <a:extLst>
            <a:ext uri="{FF2B5EF4-FFF2-40B4-BE49-F238E27FC236}">
              <a16:creationId xmlns:a16="http://schemas.microsoft.com/office/drawing/2014/main" id="{3482AC17-E179-43F2-9C7E-08C5D11D684F}"/>
            </a:ext>
          </a:extLst>
        </xdr:cNvPr>
        <xdr:cNvSpPr/>
      </xdr:nvSpPr>
      <xdr:spPr>
        <a:xfrm>
          <a:off x="1079500" y="1318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104810</xdr:rowOff>
    </xdr:from>
    <xdr:ext cx="599010" cy="259045"/>
    <xdr:sp macro="" textlink="">
      <xdr:nvSpPr>
        <xdr:cNvPr id="204" name="テキスト ボックス 203">
          <a:extLst>
            <a:ext uri="{FF2B5EF4-FFF2-40B4-BE49-F238E27FC236}">
              <a16:creationId xmlns:a16="http://schemas.microsoft.com/office/drawing/2014/main" id="{ECA07F4B-3EC2-4B93-8C7A-08DEE1870499}"/>
            </a:ext>
          </a:extLst>
        </xdr:cNvPr>
        <xdr:cNvSpPr txBox="1"/>
      </xdr:nvSpPr>
      <xdr:spPr>
        <a:xfrm>
          <a:off x="830795" y="1296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A4F6D715-450F-4555-8203-D2FB9B88C051}"/>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4C5C6D72-18C9-47C7-B593-14BDFEF044C7}"/>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55FB7FAA-8BFF-48DF-964B-25A788C92CF8}"/>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A773CA8A-721B-4CF3-B059-FD26F21EE5DD}"/>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352BA80E-7FDD-464B-BC60-278527BB864C}"/>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A94CC4E9-B0EC-4C2C-BDBC-426E5367DB44}"/>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A463E4BE-CA4A-41E2-898A-C247A9C1B0D7}"/>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7B0EE799-734D-4A02-9793-C717A9875DBB}"/>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C03918B0-A5FF-4027-BA19-212481F15E34}"/>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BE4998FD-7290-406E-9D9A-355AC25C6241}"/>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700B0895-C3DD-49CA-AD63-DA3FD478135E}"/>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6062B9A0-B944-4383-B680-C0F53BCBB557}"/>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BBB7C5A3-7DE7-4F63-B1FE-7B832395C73F}"/>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7182C9BF-2622-46B3-8D68-C75B4D692741}"/>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2DA9C10C-3725-4CBD-A692-ECB939F5D514}"/>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F4C03C29-9C2F-442D-B12C-AC191CA86E45}"/>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8591D37-492C-4006-90A1-3BDE304D109B}"/>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6D695637-95F2-44B4-AD45-D096A60FEC94}"/>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72C52A5A-2CEC-4483-91E9-D8BAB85D2CA4}"/>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60628CE7-DB1F-462F-B74E-1D94FF2F8168}"/>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D3DF8C0D-C9D4-4FDA-BFF0-D2BCFABA41E3}"/>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4BA74622-3603-462E-A567-71D85B3D051F}"/>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4FB35761-24A8-4089-A570-540796CDF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E7FCA68E-2F80-4071-936A-9D3F6984D0C1}"/>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99124</xdr:rowOff>
    </xdr:from>
    <xdr:to>
      <xdr:col>24</xdr:col>
      <xdr:colOff>62865</xdr:colOff>
      <xdr:row>98</xdr:row>
      <xdr:rowOff>36182</xdr:rowOff>
    </xdr:to>
    <xdr:cxnSp macro="">
      <xdr:nvCxnSpPr>
        <xdr:cNvPr id="229" name="直線コネクタ 228">
          <a:extLst>
            <a:ext uri="{FF2B5EF4-FFF2-40B4-BE49-F238E27FC236}">
              <a16:creationId xmlns:a16="http://schemas.microsoft.com/office/drawing/2014/main" id="{297ED85D-4A6C-4B93-A1F8-87D643544992}"/>
            </a:ext>
          </a:extLst>
        </xdr:cNvPr>
        <xdr:cNvCxnSpPr/>
      </xdr:nvCxnSpPr>
      <xdr:spPr>
        <a:xfrm flipV="1">
          <a:off x="4633595" y="15529624"/>
          <a:ext cx="1270" cy="1308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40009</xdr:rowOff>
    </xdr:from>
    <xdr:ext cx="534377" cy="259045"/>
    <xdr:sp macro="" textlink="">
      <xdr:nvSpPr>
        <xdr:cNvPr id="230" name="衛生費最小値テキスト">
          <a:extLst>
            <a:ext uri="{FF2B5EF4-FFF2-40B4-BE49-F238E27FC236}">
              <a16:creationId xmlns:a16="http://schemas.microsoft.com/office/drawing/2014/main" id="{B70B1F34-38C5-4098-8F72-9A2BB9063A5D}"/>
            </a:ext>
          </a:extLst>
        </xdr:cNvPr>
        <xdr:cNvSpPr txBox="1"/>
      </xdr:nvSpPr>
      <xdr:spPr>
        <a:xfrm>
          <a:off x="4686300" y="1684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36182</xdr:rowOff>
    </xdr:from>
    <xdr:to>
      <xdr:col>24</xdr:col>
      <xdr:colOff>152400</xdr:colOff>
      <xdr:row>98</xdr:row>
      <xdr:rowOff>36182</xdr:rowOff>
    </xdr:to>
    <xdr:cxnSp macro="">
      <xdr:nvCxnSpPr>
        <xdr:cNvPr id="231" name="直線コネクタ 230">
          <a:extLst>
            <a:ext uri="{FF2B5EF4-FFF2-40B4-BE49-F238E27FC236}">
              <a16:creationId xmlns:a16="http://schemas.microsoft.com/office/drawing/2014/main" id="{3EF63BDE-BE4F-406E-951D-5FE9F9AB4B4D}"/>
            </a:ext>
          </a:extLst>
        </xdr:cNvPr>
        <xdr:cNvCxnSpPr/>
      </xdr:nvCxnSpPr>
      <xdr:spPr>
        <a:xfrm>
          <a:off x="4546600" y="16838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45801</xdr:rowOff>
    </xdr:from>
    <xdr:ext cx="534377" cy="259045"/>
    <xdr:sp macro="" textlink="">
      <xdr:nvSpPr>
        <xdr:cNvPr id="232" name="衛生費最大値テキスト">
          <a:extLst>
            <a:ext uri="{FF2B5EF4-FFF2-40B4-BE49-F238E27FC236}">
              <a16:creationId xmlns:a16="http://schemas.microsoft.com/office/drawing/2014/main" id="{9C337A14-A439-43B4-BDD1-47D6980BF57D}"/>
            </a:ext>
          </a:extLst>
        </xdr:cNvPr>
        <xdr:cNvSpPr txBox="1"/>
      </xdr:nvSpPr>
      <xdr:spPr>
        <a:xfrm>
          <a:off x="4686300" y="1530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99124</xdr:rowOff>
    </xdr:from>
    <xdr:to>
      <xdr:col>24</xdr:col>
      <xdr:colOff>152400</xdr:colOff>
      <xdr:row>90</xdr:row>
      <xdr:rowOff>99124</xdr:rowOff>
    </xdr:to>
    <xdr:cxnSp macro="">
      <xdr:nvCxnSpPr>
        <xdr:cNvPr id="233" name="直線コネクタ 232">
          <a:extLst>
            <a:ext uri="{FF2B5EF4-FFF2-40B4-BE49-F238E27FC236}">
              <a16:creationId xmlns:a16="http://schemas.microsoft.com/office/drawing/2014/main" id="{52AB4041-A028-47C3-B453-1568EED56CDF}"/>
            </a:ext>
          </a:extLst>
        </xdr:cNvPr>
        <xdr:cNvCxnSpPr/>
      </xdr:nvCxnSpPr>
      <xdr:spPr>
        <a:xfrm>
          <a:off x="4546600" y="15529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105620</xdr:rowOff>
    </xdr:from>
    <xdr:to>
      <xdr:col>24</xdr:col>
      <xdr:colOff>63500</xdr:colOff>
      <xdr:row>97</xdr:row>
      <xdr:rowOff>24885</xdr:rowOff>
    </xdr:to>
    <xdr:cxnSp macro="">
      <xdr:nvCxnSpPr>
        <xdr:cNvPr id="234" name="直線コネクタ 233">
          <a:extLst>
            <a:ext uri="{FF2B5EF4-FFF2-40B4-BE49-F238E27FC236}">
              <a16:creationId xmlns:a16="http://schemas.microsoft.com/office/drawing/2014/main" id="{3D49FF19-017B-40AF-B6E1-6A751FA91E7D}"/>
            </a:ext>
          </a:extLst>
        </xdr:cNvPr>
        <xdr:cNvCxnSpPr/>
      </xdr:nvCxnSpPr>
      <xdr:spPr>
        <a:xfrm>
          <a:off x="3797300" y="16564820"/>
          <a:ext cx="838200" cy="90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93108</xdr:rowOff>
    </xdr:from>
    <xdr:ext cx="534377" cy="259045"/>
    <xdr:sp macro="" textlink="">
      <xdr:nvSpPr>
        <xdr:cNvPr id="235" name="衛生費平均値テキスト">
          <a:extLst>
            <a:ext uri="{FF2B5EF4-FFF2-40B4-BE49-F238E27FC236}">
              <a16:creationId xmlns:a16="http://schemas.microsoft.com/office/drawing/2014/main" id="{4F76ED94-E154-472A-A5FC-BFC04C64074C}"/>
            </a:ext>
          </a:extLst>
        </xdr:cNvPr>
        <xdr:cNvSpPr txBox="1"/>
      </xdr:nvSpPr>
      <xdr:spPr>
        <a:xfrm>
          <a:off x="4686300" y="16209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70231</xdr:rowOff>
    </xdr:from>
    <xdr:to>
      <xdr:col>24</xdr:col>
      <xdr:colOff>114300</xdr:colOff>
      <xdr:row>96</xdr:row>
      <xdr:rowOff>381</xdr:rowOff>
    </xdr:to>
    <xdr:sp macro="" textlink="">
      <xdr:nvSpPr>
        <xdr:cNvPr id="236" name="フローチャート: 判断 235">
          <a:extLst>
            <a:ext uri="{FF2B5EF4-FFF2-40B4-BE49-F238E27FC236}">
              <a16:creationId xmlns:a16="http://schemas.microsoft.com/office/drawing/2014/main" id="{CAF5AF10-94FD-479D-B4B4-093AF4643333}"/>
            </a:ext>
          </a:extLst>
        </xdr:cNvPr>
        <xdr:cNvSpPr/>
      </xdr:nvSpPr>
      <xdr:spPr>
        <a:xfrm>
          <a:off x="4584700" y="1635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105620</xdr:rowOff>
    </xdr:from>
    <xdr:to>
      <xdr:col>19</xdr:col>
      <xdr:colOff>177800</xdr:colOff>
      <xdr:row>96</xdr:row>
      <xdr:rowOff>155835</xdr:rowOff>
    </xdr:to>
    <xdr:cxnSp macro="">
      <xdr:nvCxnSpPr>
        <xdr:cNvPr id="237" name="直線コネクタ 236">
          <a:extLst>
            <a:ext uri="{FF2B5EF4-FFF2-40B4-BE49-F238E27FC236}">
              <a16:creationId xmlns:a16="http://schemas.microsoft.com/office/drawing/2014/main" id="{5F3F0167-5299-426F-BF86-635C5A74FC36}"/>
            </a:ext>
          </a:extLst>
        </xdr:cNvPr>
        <xdr:cNvCxnSpPr/>
      </xdr:nvCxnSpPr>
      <xdr:spPr>
        <a:xfrm flipV="1">
          <a:off x="2908300" y="16564820"/>
          <a:ext cx="889000" cy="5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60534</xdr:rowOff>
    </xdr:from>
    <xdr:to>
      <xdr:col>20</xdr:col>
      <xdr:colOff>38100</xdr:colOff>
      <xdr:row>95</xdr:row>
      <xdr:rowOff>162134</xdr:rowOff>
    </xdr:to>
    <xdr:sp macro="" textlink="">
      <xdr:nvSpPr>
        <xdr:cNvPr id="238" name="フローチャート: 判断 237">
          <a:extLst>
            <a:ext uri="{FF2B5EF4-FFF2-40B4-BE49-F238E27FC236}">
              <a16:creationId xmlns:a16="http://schemas.microsoft.com/office/drawing/2014/main" id="{3750E025-4367-40AC-B71C-00F4FA59E9A6}"/>
            </a:ext>
          </a:extLst>
        </xdr:cNvPr>
        <xdr:cNvSpPr/>
      </xdr:nvSpPr>
      <xdr:spPr>
        <a:xfrm>
          <a:off x="37465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7211</xdr:rowOff>
    </xdr:from>
    <xdr:ext cx="534377" cy="259045"/>
    <xdr:sp macro="" textlink="">
      <xdr:nvSpPr>
        <xdr:cNvPr id="239" name="テキスト ボックス 238">
          <a:extLst>
            <a:ext uri="{FF2B5EF4-FFF2-40B4-BE49-F238E27FC236}">
              <a16:creationId xmlns:a16="http://schemas.microsoft.com/office/drawing/2014/main" id="{753EA3FF-0D76-491D-8197-CF2462D2C158}"/>
            </a:ext>
          </a:extLst>
        </xdr:cNvPr>
        <xdr:cNvSpPr txBox="1"/>
      </xdr:nvSpPr>
      <xdr:spPr>
        <a:xfrm>
          <a:off x="3530111" y="1612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155835</xdr:rowOff>
    </xdr:from>
    <xdr:to>
      <xdr:col>15</xdr:col>
      <xdr:colOff>50800</xdr:colOff>
      <xdr:row>97</xdr:row>
      <xdr:rowOff>99504</xdr:rowOff>
    </xdr:to>
    <xdr:cxnSp macro="">
      <xdr:nvCxnSpPr>
        <xdr:cNvPr id="240" name="直線コネクタ 239">
          <a:extLst>
            <a:ext uri="{FF2B5EF4-FFF2-40B4-BE49-F238E27FC236}">
              <a16:creationId xmlns:a16="http://schemas.microsoft.com/office/drawing/2014/main" id="{1BE2AF40-96B5-44D7-AAD5-9251CA3C8D29}"/>
            </a:ext>
          </a:extLst>
        </xdr:cNvPr>
        <xdr:cNvCxnSpPr/>
      </xdr:nvCxnSpPr>
      <xdr:spPr>
        <a:xfrm flipV="1">
          <a:off x="2019300" y="16615035"/>
          <a:ext cx="889000" cy="115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56038</xdr:rowOff>
    </xdr:from>
    <xdr:to>
      <xdr:col>15</xdr:col>
      <xdr:colOff>101600</xdr:colOff>
      <xdr:row>95</xdr:row>
      <xdr:rowOff>157638</xdr:rowOff>
    </xdr:to>
    <xdr:sp macro="" textlink="">
      <xdr:nvSpPr>
        <xdr:cNvPr id="241" name="フローチャート: 判断 240">
          <a:extLst>
            <a:ext uri="{FF2B5EF4-FFF2-40B4-BE49-F238E27FC236}">
              <a16:creationId xmlns:a16="http://schemas.microsoft.com/office/drawing/2014/main" id="{6768E2BF-AE61-43FB-A752-F5643D7AE56B}"/>
            </a:ext>
          </a:extLst>
        </xdr:cNvPr>
        <xdr:cNvSpPr/>
      </xdr:nvSpPr>
      <xdr:spPr>
        <a:xfrm>
          <a:off x="2857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2715</xdr:rowOff>
    </xdr:from>
    <xdr:ext cx="534377" cy="259045"/>
    <xdr:sp macro="" textlink="">
      <xdr:nvSpPr>
        <xdr:cNvPr id="242" name="テキスト ボックス 241">
          <a:extLst>
            <a:ext uri="{FF2B5EF4-FFF2-40B4-BE49-F238E27FC236}">
              <a16:creationId xmlns:a16="http://schemas.microsoft.com/office/drawing/2014/main" id="{03AB9DDF-CD3F-414C-A043-60870E83BBBC}"/>
            </a:ext>
          </a:extLst>
        </xdr:cNvPr>
        <xdr:cNvSpPr txBox="1"/>
      </xdr:nvSpPr>
      <xdr:spPr>
        <a:xfrm>
          <a:off x="2641111" y="1611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99504</xdr:rowOff>
    </xdr:from>
    <xdr:to>
      <xdr:col>10</xdr:col>
      <xdr:colOff>114300</xdr:colOff>
      <xdr:row>98</xdr:row>
      <xdr:rowOff>34296</xdr:rowOff>
    </xdr:to>
    <xdr:cxnSp macro="">
      <xdr:nvCxnSpPr>
        <xdr:cNvPr id="243" name="直線コネクタ 242">
          <a:extLst>
            <a:ext uri="{FF2B5EF4-FFF2-40B4-BE49-F238E27FC236}">
              <a16:creationId xmlns:a16="http://schemas.microsoft.com/office/drawing/2014/main" id="{AEDB6269-BBA7-4592-9F21-3B08B1D8AA6E}"/>
            </a:ext>
          </a:extLst>
        </xdr:cNvPr>
        <xdr:cNvCxnSpPr/>
      </xdr:nvCxnSpPr>
      <xdr:spPr>
        <a:xfrm flipV="1">
          <a:off x="1130300" y="16730154"/>
          <a:ext cx="889000" cy="106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10471</xdr:rowOff>
    </xdr:from>
    <xdr:to>
      <xdr:col>10</xdr:col>
      <xdr:colOff>165100</xdr:colOff>
      <xdr:row>96</xdr:row>
      <xdr:rowOff>112071</xdr:rowOff>
    </xdr:to>
    <xdr:sp macro="" textlink="">
      <xdr:nvSpPr>
        <xdr:cNvPr id="244" name="フローチャート: 判断 243">
          <a:extLst>
            <a:ext uri="{FF2B5EF4-FFF2-40B4-BE49-F238E27FC236}">
              <a16:creationId xmlns:a16="http://schemas.microsoft.com/office/drawing/2014/main" id="{F16BA1EE-B0C1-40E6-9080-425C96089540}"/>
            </a:ext>
          </a:extLst>
        </xdr:cNvPr>
        <xdr:cNvSpPr/>
      </xdr:nvSpPr>
      <xdr:spPr>
        <a:xfrm>
          <a:off x="1968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128598</xdr:rowOff>
    </xdr:from>
    <xdr:ext cx="534377" cy="259045"/>
    <xdr:sp macro="" textlink="">
      <xdr:nvSpPr>
        <xdr:cNvPr id="245" name="テキスト ボックス 244">
          <a:extLst>
            <a:ext uri="{FF2B5EF4-FFF2-40B4-BE49-F238E27FC236}">
              <a16:creationId xmlns:a16="http://schemas.microsoft.com/office/drawing/2014/main" id="{0B5065E4-EC0B-42EC-9ED2-6ABB7ED9E261}"/>
            </a:ext>
          </a:extLst>
        </xdr:cNvPr>
        <xdr:cNvSpPr txBox="1"/>
      </xdr:nvSpPr>
      <xdr:spPr>
        <a:xfrm>
          <a:off x="1752111" y="1624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72803</xdr:rowOff>
    </xdr:from>
    <xdr:to>
      <xdr:col>6</xdr:col>
      <xdr:colOff>38100</xdr:colOff>
      <xdr:row>97</xdr:row>
      <xdr:rowOff>2953</xdr:rowOff>
    </xdr:to>
    <xdr:sp macro="" textlink="">
      <xdr:nvSpPr>
        <xdr:cNvPr id="246" name="フローチャート: 判断 245">
          <a:extLst>
            <a:ext uri="{FF2B5EF4-FFF2-40B4-BE49-F238E27FC236}">
              <a16:creationId xmlns:a16="http://schemas.microsoft.com/office/drawing/2014/main" id="{FF77745E-D193-408E-9E8B-183C9DDCAF1F}"/>
            </a:ext>
          </a:extLst>
        </xdr:cNvPr>
        <xdr:cNvSpPr/>
      </xdr:nvSpPr>
      <xdr:spPr>
        <a:xfrm>
          <a:off x="1079500" y="1653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19480</xdr:rowOff>
    </xdr:from>
    <xdr:ext cx="534377" cy="259045"/>
    <xdr:sp macro="" textlink="">
      <xdr:nvSpPr>
        <xdr:cNvPr id="247" name="テキスト ボックス 246">
          <a:extLst>
            <a:ext uri="{FF2B5EF4-FFF2-40B4-BE49-F238E27FC236}">
              <a16:creationId xmlns:a16="http://schemas.microsoft.com/office/drawing/2014/main" id="{37BD21BC-AF4D-4477-99F6-295F368CABBA}"/>
            </a:ext>
          </a:extLst>
        </xdr:cNvPr>
        <xdr:cNvSpPr txBox="1"/>
      </xdr:nvSpPr>
      <xdr:spPr>
        <a:xfrm>
          <a:off x="863111" y="1630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1F73DD59-CC96-4E00-B621-8E8B964B2268}"/>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DBA7EB99-01B3-495D-8C56-30A5AF07B2F4}"/>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CE2F2A9A-92DF-4908-8A20-C19BD609ADEF}"/>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8B6B966E-448A-4894-8999-4C9FD69510D7}"/>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E144D664-33AE-4CAC-8035-AE080EDE82C5}"/>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145535</xdr:rowOff>
    </xdr:from>
    <xdr:to>
      <xdr:col>24</xdr:col>
      <xdr:colOff>114300</xdr:colOff>
      <xdr:row>97</xdr:row>
      <xdr:rowOff>75685</xdr:rowOff>
    </xdr:to>
    <xdr:sp macro="" textlink="">
      <xdr:nvSpPr>
        <xdr:cNvPr id="253" name="楕円 252">
          <a:extLst>
            <a:ext uri="{FF2B5EF4-FFF2-40B4-BE49-F238E27FC236}">
              <a16:creationId xmlns:a16="http://schemas.microsoft.com/office/drawing/2014/main" id="{F8698FFC-4B4B-4501-B624-C2647B9E492F}"/>
            </a:ext>
          </a:extLst>
        </xdr:cNvPr>
        <xdr:cNvSpPr/>
      </xdr:nvSpPr>
      <xdr:spPr>
        <a:xfrm>
          <a:off x="4584700" y="1660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123962</xdr:rowOff>
    </xdr:from>
    <xdr:ext cx="534377" cy="259045"/>
    <xdr:sp macro="" textlink="">
      <xdr:nvSpPr>
        <xdr:cNvPr id="254" name="衛生費該当値テキスト">
          <a:extLst>
            <a:ext uri="{FF2B5EF4-FFF2-40B4-BE49-F238E27FC236}">
              <a16:creationId xmlns:a16="http://schemas.microsoft.com/office/drawing/2014/main" id="{12A1A2A6-E4B9-4830-AD81-D84E05229332}"/>
            </a:ext>
          </a:extLst>
        </xdr:cNvPr>
        <xdr:cNvSpPr txBox="1"/>
      </xdr:nvSpPr>
      <xdr:spPr>
        <a:xfrm>
          <a:off x="4686300" y="1658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54820</xdr:rowOff>
    </xdr:from>
    <xdr:to>
      <xdr:col>20</xdr:col>
      <xdr:colOff>38100</xdr:colOff>
      <xdr:row>96</xdr:row>
      <xdr:rowOff>156420</xdr:rowOff>
    </xdr:to>
    <xdr:sp macro="" textlink="">
      <xdr:nvSpPr>
        <xdr:cNvPr id="255" name="楕円 254">
          <a:extLst>
            <a:ext uri="{FF2B5EF4-FFF2-40B4-BE49-F238E27FC236}">
              <a16:creationId xmlns:a16="http://schemas.microsoft.com/office/drawing/2014/main" id="{0B55BA91-A5A6-492C-B716-9B07FD1EDE13}"/>
            </a:ext>
          </a:extLst>
        </xdr:cNvPr>
        <xdr:cNvSpPr/>
      </xdr:nvSpPr>
      <xdr:spPr>
        <a:xfrm>
          <a:off x="3746500" y="165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147547</xdr:rowOff>
    </xdr:from>
    <xdr:ext cx="534377" cy="259045"/>
    <xdr:sp macro="" textlink="">
      <xdr:nvSpPr>
        <xdr:cNvPr id="256" name="テキスト ボックス 255">
          <a:extLst>
            <a:ext uri="{FF2B5EF4-FFF2-40B4-BE49-F238E27FC236}">
              <a16:creationId xmlns:a16="http://schemas.microsoft.com/office/drawing/2014/main" id="{65774F2D-EB9D-4979-9C39-ABC8F2EE69CA}"/>
            </a:ext>
          </a:extLst>
        </xdr:cNvPr>
        <xdr:cNvSpPr txBox="1"/>
      </xdr:nvSpPr>
      <xdr:spPr>
        <a:xfrm>
          <a:off x="3530111" y="1660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105035</xdr:rowOff>
    </xdr:from>
    <xdr:to>
      <xdr:col>15</xdr:col>
      <xdr:colOff>101600</xdr:colOff>
      <xdr:row>97</xdr:row>
      <xdr:rowOff>35185</xdr:rowOff>
    </xdr:to>
    <xdr:sp macro="" textlink="">
      <xdr:nvSpPr>
        <xdr:cNvPr id="257" name="楕円 256">
          <a:extLst>
            <a:ext uri="{FF2B5EF4-FFF2-40B4-BE49-F238E27FC236}">
              <a16:creationId xmlns:a16="http://schemas.microsoft.com/office/drawing/2014/main" id="{7FA65A91-7B98-4BFB-AC5E-DBB8B4905702}"/>
            </a:ext>
          </a:extLst>
        </xdr:cNvPr>
        <xdr:cNvSpPr/>
      </xdr:nvSpPr>
      <xdr:spPr>
        <a:xfrm>
          <a:off x="2857500" y="1656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26312</xdr:rowOff>
    </xdr:from>
    <xdr:ext cx="534377" cy="259045"/>
    <xdr:sp macro="" textlink="">
      <xdr:nvSpPr>
        <xdr:cNvPr id="258" name="テキスト ボックス 257">
          <a:extLst>
            <a:ext uri="{FF2B5EF4-FFF2-40B4-BE49-F238E27FC236}">
              <a16:creationId xmlns:a16="http://schemas.microsoft.com/office/drawing/2014/main" id="{14EFBCAC-CB0C-42E1-9DCD-F10DCFD7BBC0}"/>
            </a:ext>
          </a:extLst>
        </xdr:cNvPr>
        <xdr:cNvSpPr txBox="1"/>
      </xdr:nvSpPr>
      <xdr:spPr>
        <a:xfrm>
          <a:off x="2641111" y="1665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48704</xdr:rowOff>
    </xdr:from>
    <xdr:to>
      <xdr:col>10</xdr:col>
      <xdr:colOff>165100</xdr:colOff>
      <xdr:row>97</xdr:row>
      <xdr:rowOff>150304</xdr:rowOff>
    </xdr:to>
    <xdr:sp macro="" textlink="">
      <xdr:nvSpPr>
        <xdr:cNvPr id="259" name="楕円 258">
          <a:extLst>
            <a:ext uri="{FF2B5EF4-FFF2-40B4-BE49-F238E27FC236}">
              <a16:creationId xmlns:a16="http://schemas.microsoft.com/office/drawing/2014/main" id="{85EF2E09-9DD4-4721-BF08-B3755899DF65}"/>
            </a:ext>
          </a:extLst>
        </xdr:cNvPr>
        <xdr:cNvSpPr/>
      </xdr:nvSpPr>
      <xdr:spPr>
        <a:xfrm>
          <a:off x="1968500" y="1667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141431</xdr:rowOff>
    </xdr:from>
    <xdr:ext cx="534377" cy="259045"/>
    <xdr:sp macro="" textlink="">
      <xdr:nvSpPr>
        <xdr:cNvPr id="260" name="テキスト ボックス 259">
          <a:extLst>
            <a:ext uri="{FF2B5EF4-FFF2-40B4-BE49-F238E27FC236}">
              <a16:creationId xmlns:a16="http://schemas.microsoft.com/office/drawing/2014/main" id="{43E12534-5B3A-44B4-A3CB-9E3D19FF5D77}"/>
            </a:ext>
          </a:extLst>
        </xdr:cNvPr>
        <xdr:cNvSpPr txBox="1"/>
      </xdr:nvSpPr>
      <xdr:spPr>
        <a:xfrm>
          <a:off x="1752111" y="1677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154946</xdr:rowOff>
    </xdr:from>
    <xdr:to>
      <xdr:col>6</xdr:col>
      <xdr:colOff>38100</xdr:colOff>
      <xdr:row>98</xdr:row>
      <xdr:rowOff>85096</xdr:rowOff>
    </xdr:to>
    <xdr:sp macro="" textlink="">
      <xdr:nvSpPr>
        <xdr:cNvPr id="261" name="楕円 260">
          <a:extLst>
            <a:ext uri="{FF2B5EF4-FFF2-40B4-BE49-F238E27FC236}">
              <a16:creationId xmlns:a16="http://schemas.microsoft.com/office/drawing/2014/main" id="{D4A66DE0-7B20-4912-B2CA-E8D0838F79FA}"/>
            </a:ext>
          </a:extLst>
        </xdr:cNvPr>
        <xdr:cNvSpPr/>
      </xdr:nvSpPr>
      <xdr:spPr>
        <a:xfrm>
          <a:off x="1079500" y="1678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76223</xdr:rowOff>
    </xdr:from>
    <xdr:ext cx="534377" cy="259045"/>
    <xdr:sp macro="" textlink="">
      <xdr:nvSpPr>
        <xdr:cNvPr id="262" name="テキスト ボックス 261">
          <a:extLst>
            <a:ext uri="{FF2B5EF4-FFF2-40B4-BE49-F238E27FC236}">
              <a16:creationId xmlns:a16="http://schemas.microsoft.com/office/drawing/2014/main" id="{263F886D-EC40-4BF1-B9DC-93AE9FB62374}"/>
            </a:ext>
          </a:extLst>
        </xdr:cNvPr>
        <xdr:cNvSpPr txBox="1"/>
      </xdr:nvSpPr>
      <xdr:spPr>
        <a:xfrm>
          <a:off x="863111" y="16878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78563D5D-AF35-422C-B9A5-67440BA68F7B}"/>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51EC031-39C0-41BE-B412-4D8426B1BD58}"/>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D03C106A-934B-43DE-9243-A13AF98C157C}"/>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499C9AD8-B4F9-4244-B5AB-E4FCDD415E68}"/>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F6C2B2A5-15CF-4993-B3C3-FF647A3C39E6}"/>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D247C8A2-5521-45B7-92C5-5EA55B73BBAF}"/>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2979B937-1252-4D68-ADA9-9FF450274014}"/>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605E71F0-21B1-48F8-A5A8-4A4134988BFE}"/>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534F0DB2-9298-411F-BA07-81FDEB47315E}"/>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A4574BEC-01EC-4B92-B3A0-ADEEDD039C55}"/>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36FA99D8-BD56-483E-A8D7-04B5C8766611}"/>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524AE850-7196-4E63-BF46-09A4516CAF0D}"/>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2E39A79D-41F8-4971-97A5-AA703DAC2B2E}"/>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8A7BEA9B-A7C1-4794-89A0-DA694048010C}"/>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EFD5A778-3526-4815-81D5-F690DA387EF1}"/>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1D4D60A3-8D72-4F66-B400-8E8B674C4CA6}"/>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2FD7F764-0FC3-4883-8047-B8AC80FBAD0A}"/>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361173C4-335B-4593-8846-FDACBB1F9F34}"/>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C3C9A7F4-B6BE-4690-822A-E5B8BA1E2AB5}"/>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922F5694-41F1-4663-9B6E-C7D6B3038329}"/>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CEAB134-C1DE-413A-9C0B-B3554A8906CF}"/>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BE2862F-36AD-4B15-A256-93628E9FA784}"/>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CCD56F73-522E-4039-B208-6D1D59B6B5B4}"/>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166370</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EE9A8AE9-5BCF-43AB-B84C-F7DBA8A2BD82}"/>
            </a:ext>
          </a:extLst>
        </xdr:cNvPr>
        <xdr:cNvCxnSpPr/>
      </xdr:nvCxnSpPr>
      <xdr:spPr>
        <a:xfrm flipV="1">
          <a:off x="10475595" y="5138420"/>
          <a:ext cx="127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596B28FC-B993-4D93-9061-B5A6E182D3B5}"/>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C979AFF2-8DD1-449B-9FB6-71308835A3D3}"/>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113047</xdr:rowOff>
    </xdr:from>
    <xdr:ext cx="469744" cy="259045"/>
    <xdr:sp macro="" textlink="">
      <xdr:nvSpPr>
        <xdr:cNvPr id="289" name="労働費最大値テキスト">
          <a:extLst>
            <a:ext uri="{FF2B5EF4-FFF2-40B4-BE49-F238E27FC236}">
              <a16:creationId xmlns:a16="http://schemas.microsoft.com/office/drawing/2014/main" id="{3A897CF4-2A4F-40E3-AB12-AF42B2C26DFC}"/>
            </a:ext>
          </a:extLst>
        </xdr:cNvPr>
        <xdr:cNvSpPr txBox="1"/>
      </xdr:nvSpPr>
      <xdr:spPr>
        <a:xfrm>
          <a:off x="10528300" y="4913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166370</xdr:rowOff>
    </xdr:from>
    <xdr:to>
      <xdr:col>55</xdr:col>
      <xdr:colOff>88900</xdr:colOff>
      <xdr:row>29</xdr:row>
      <xdr:rowOff>166370</xdr:rowOff>
    </xdr:to>
    <xdr:cxnSp macro="">
      <xdr:nvCxnSpPr>
        <xdr:cNvPr id="290" name="直線コネクタ 289">
          <a:extLst>
            <a:ext uri="{FF2B5EF4-FFF2-40B4-BE49-F238E27FC236}">
              <a16:creationId xmlns:a16="http://schemas.microsoft.com/office/drawing/2014/main" id="{59BD0F2F-ED23-4C76-9154-DF66036DA49F}"/>
            </a:ext>
          </a:extLst>
        </xdr:cNvPr>
        <xdr:cNvCxnSpPr/>
      </xdr:nvCxnSpPr>
      <xdr:spPr>
        <a:xfrm>
          <a:off x="10388600" y="5138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1" name="直線コネクタ 290">
          <a:extLst>
            <a:ext uri="{FF2B5EF4-FFF2-40B4-BE49-F238E27FC236}">
              <a16:creationId xmlns:a16="http://schemas.microsoft.com/office/drawing/2014/main" id="{930181B9-49D8-47CA-8291-FDB652433DCE}"/>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70248</xdr:rowOff>
    </xdr:from>
    <xdr:ext cx="378565" cy="259045"/>
    <xdr:sp macro="" textlink="">
      <xdr:nvSpPr>
        <xdr:cNvPr id="292" name="労働費平均値テキスト">
          <a:extLst>
            <a:ext uri="{FF2B5EF4-FFF2-40B4-BE49-F238E27FC236}">
              <a16:creationId xmlns:a16="http://schemas.microsoft.com/office/drawing/2014/main" id="{5BE3A0FC-4DEE-4450-A934-FDD31FE51600}"/>
            </a:ext>
          </a:extLst>
        </xdr:cNvPr>
        <xdr:cNvSpPr txBox="1"/>
      </xdr:nvSpPr>
      <xdr:spPr>
        <a:xfrm>
          <a:off x="10528300" y="62424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47371</xdr:rowOff>
    </xdr:from>
    <xdr:to>
      <xdr:col>55</xdr:col>
      <xdr:colOff>50800</xdr:colOff>
      <xdr:row>37</xdr:row>
      <xdr:rowOff>148971</xdr:rowOff>
    </xdr:to>
    <xdr:sp macro="" textlink="">
      <xdr:nvSpPr>
        <xdr:cNvPr id="293" name="フローチャート: 判断 292">
          <a:extLst>
            <a:ext uri="{FF2B5EF4-FFF2-40B4-BE49-F238E27FC236}">
              <a16:creationId xmlns:a16="http://schemas.microsoft.com/office/drawing/2014/main" id="{5B8B9DEB-3B3D-401B-A3BD-8E30D2C9955F}"/>
            </a:ext>
          </a:extLst>
        </xdr:cNvPr>
        <xdr:cNvSpPr/>
      </xdr:nvSpPr>
      <xdr:spPr>
        <a:xfrm>
          <a:off x="10426700" y="6391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4" name="直線コネクタ 293">
          <a:extLst>
            <a:ext uri="{FF2B5EF4-FFF2-40B4-BE49-F238E27FC236}">
              <a16:creationId xmlns:a16="http://schemas.microsoft.com/office/drawing/2014/main" id="{921C2D4C-0CD8-49A5-8535-205126E4779F}"/>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115570</xdr:rowOff>
    </xdr:from>
    <xdr:to>
      <xdr:col>50</xdr:col>
      <xdr:colOff>165100</xdr:colOff>
      <xdr:row>37</xdr:row>
      <xdr:rowOff>45720</xdr:rowOff>
    </xdr:to>
    <xdr:sp macro="" textlink="">
      <xdr:nvSpPr>
        <xdr:cNvPr id="295" name="フローチャート: 判断 294">
          <a:extLst>
            <a:ext uri="{FF2B5EF4-FFF2-40B4-BE49-F238E27FC236}">
              <a16:creationId xmlns:a16="http://schemas.microsoft.com/office/drawing/2014/main" id="{A53C858D-12C9-4BCF-ADE4-EE272E0CA49E}"/>
            </a:ext>
          </a:extLst>
        </xdr:cNvPr>
        <xdr:cNvSpPr/>
      </xdr:nvSpPr>
      <xdr:spPr>
        <a:xfrm>
          <a:off x="9588500" y="628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62247</xdr:rowOff>
    </xdr:from>
    <xdr:ext cx="469744" cy="259045"/>
    <xdr:sp macro="" textlink="">
      <xdr:nvSpPr>
        <xdr:cNvPr id="296" name="テキスト ボックス 295">
          <a:extLst>
            <a:ext uri="{FF2B5EF4-FFF2-40B4-BE49-F238E27FC236}">
              <a16:creationId xmlns:a16="http://schemas.microsoft.com/office/drawing/2014/main" id="{8D49DC8C-DA67-41EA-B264-762170A502B6}"/>
            </a:ext>
          </a:extLst>
        </xdr:cNvPr>
        <xdr:cNvSpPr txBox="1"/>
      </xdr:nvSpPr>
      <xdr:spPr>
        <a:xfrm>
          <a:off x="9404428" y="606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7" name="直線コネクタ 296">
          <a:extLst>
            <a:ext uri="{FF2B5EF4-FFF2-40B4-BE49-F238E27FC236}">
              <a16:creationId xmlns:a16="http://schemas.microsoft.com/office/drawing/2014/main" id="{A41F442E-257B-4A67-8A44-CCC48236AD08}"/>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103378</xdr:rowOff>
    </xdr:from>
    <xdr:to>
      <xdr:col>46</xdr:col>
      <xdr:colOff>38100</xdr:colOff>
      <xdr:row>38</xdr:row>
      <xdr:rowOff>33528</xdr:rowOff>
    </xdr:to>
    <xdr:sp macro="" textlink="">
      <xdr:nvSpPr>
        <xdr:cNvPr id="298" name="フローチャート: 判断 297">
          <a:extLst>
            <a:ext uri="{FF2B5EF4-FFF2-40B4-BE49-F238E27FC236}">
              <a16:creationId xmlns:a16="http://schemas.microsoft.com/office/drawing/2014/main" id="{1AB34C6C-D0EA-4BDC-9FC9-792ADAA733D0}"/>
            </a:ext>
          </a:extLst>
        </xdr:cNvPr>
        <xdr:cNvSpPr/>
      </xdr:nvSpPr>
      <xdr:spPr>
        <a:xfrm>
          <a:off x="8699500" y="6447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50055</xdr:rowOff>
    </xdr:from>
    <xdr:ext cx="378565" cy="259045"/>
    <xdr:sp macro="" textlink="">
      <xdr:nvSpPr>
        <xdr:cNvPr id="299" name="テキスト ボックス 298">
          <a:extLst>
            <a:ext uri="{FF2B5EF4-FFF2-40B4-BE49-F238E27FC236}">
              <a16:creationId xmlns:a16="http://schemas.microsoft.com/office/drawing/2014/main" id="{63954258-5BEF-429C-AF83-DF7CCADB6410}"/>
            </a:ext>
          </a:extLst>
        </xdr:cNvPr>
        <xdr:cNvSpPr txBox="1"/>
      </xdr:nvSpPr>
      <xdr:spPr>
        <a:xfrm>
          <a:off x="8561017" y="6222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0" name="直線コネクタ 299">
          <a:extLst>
            <a:ext uri="{FF2B5EF4-FFF2-40B4-BE49-F238E27FC236}">
              <a16:creationId xmlns:a16="http://schemas.microsoft.com/office/drawing/2014/main" id="{312465EE-46E7-43D1-A686-F98C0A3210CE}"/>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159385</xdr:rowOff>
    </xdr:from>
    <xdr:to>
      <xdr:col>41</xdr:col>
      <xdr:colOff>101600</xdr:colOff>
      <xdr:row>37</xdr:row>
      <xdr:rowOff>89535</xdr:rowOff>
    </xdr:to>
    <xdr:sp macro="" textlink="">
      <xdr:nvSpPr>
        <xdr:cNvPr id="301" name="フローチャート: 判断 300">
          <a:extLst>
            <a:ext uri="{FF2B5EF4-FFF2-40B4-BE49-F238E27FC236}">
              <a16:creationId xmlns:a16="http://schemas.microsoft.com/office/drawing/2014/main" id="{3311D95E-F737-4FC0-B633-52BEC78CDF7D}"/>
            </a:ext>
          </a:extLst>
        </xdr:cNvPr>
        <xdr:cNvSpPr/>
      </xdr:nvSpPr>
      <xdr:spPr>
        <a:xfrm>
          <a:off x="7810500" y="633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106062</xdr:rowOff>
    </xdr:from>
    <xdr:ext cx="378565" cy="259045"/>
    <xdr:sp macro="" textlink="">
      <xdr:nvSpPr>
        <xdr:cNvPr id="302" name="テキスト ボックス 301">
          <a:extLst>
            <a:ext uri="{FF2B5EF4-FFF2-40B4-BE49-F238E27FC236}">
              <a16:creationId xmlns:a16="http://schemas.microsoft.com/office/drawing/2014/main" id="{EC48F524-6805-4EFF-85D9-007CCE17DB49}"/>
            </a:ext>
          </a:extLst>
        </xdr:cNvPr>
        <xdr:cNvSpPr txBox="1"/>
      </xdr:nvSpPr>
      <xdr:spPr>
        <a:xfrm>
          <a:off x="7672017" y="6106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66421</xdr:rowOff>
    </xdr:from>
    <xdr:to>
      <xdr:col>36</xdr:col>
      <xdr:colOff>165100</xdr:colOff>
      <xdr:row>37</xdr:row>
      <xdr:rowOff>168021</xdr:rowOff>
    </xdr:to>
    <xdr:sp macro="" textlink="">
      <xdr:nvSpPr>
        <xdr:cNvPr id="303" name="フローチャート: 判断 302">
          <a:extLst>
            <a:ext uri="{FF2B5EF4-FFF2-40B4-BE49-F238E27FC236}">
              <a16:creationId xmlns:a16="http://schemas.microsoft.com/office/drawing/2014/main" id="{10262D08-D29C-4854-B760-08190F490CBD}"/>
            </a:ext>
          </a:extLst>
        </xdr:cNvPr>
        <xdr:cNvSpPr/>
      </xdr:nvSpPr>
      <xdr:spPr>
        <a:xfrm>
          <a:off x="6921500" y="641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13098</xdr:rowOff>
    </xdr:from>
    <xdr:ext cx="378565" cy="259045"/>
    <xdr:sp macro="" textlink="">
      <xdr:nvSpPr>
        <xdr:cNvPr id="304" name="テキスト ボックス 303">
          <a:extLst>
            <a:ext uri="{FF2B5EF4-FFF2-40B4-BE49-F238E27FC236}">
              <a16:creationId xmlns:a16="http://schemas.microsoft.com/office/drawing/2014/main" id="{FCEA5ADC-C022-4BEA-8646-974B498A7599}"/>
            </a:ext>
          </a:extLst>
        </xdr:cNvPr>
        <xdr:cNvSpPr txBox="1"/>
      </xdr:nvSpPr>
      <xdr:spPr>
        <a:xfrm>
          <a:off x="6783017" y="6185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2036BA4F-5D95-4373-B923-5C8D21A88A4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59E19058-88E3-4D3B-B9A2-69877F883DEC}"/>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1BD49E2B-50DE-4734-A741-2C350FDE4D95}"/>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3C2DFA02-DCB9-4450-B727-68AA0AE23119}"/>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6F788F92-EEAF-4E22-A361-2ED9FEE1B946}"/>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0" name="楕円 309">
          <a:extLst>
            <a:ext uri="{FF2B5EF4-FFF2-40B4-BE49-F238E27FC236}">
              <a16:creationId xmlns:a16="http://schemas.microsoft.com/office/drawing/2014/main" id="{9B134E25-B876-42B2-B131-58928913647B}"/>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1" name="労働費該当値テキスト">
          <a:extLst>
            <a:ext uri="{FF2B5EF4-FFF2-40B4-BE49-F238E27FC236}">
              <a16:creationId xmlns:a16="http://schemas.microsoft.com/office/drawing/2014/main" id="{CA8DF7D2-9F05-4B5C-BCC1-5FFB9228C0FC}"/>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2" name="楕円 311">
          <a:extLst>
            <a:ext uri="{FF2B5EF4-FFF2-40B4-BE49-F238E27FC236}">
              <a16:creationId xmlns:a16="http://schemas.microsoft.com/office/drawing/2014/main" id="{9D60408C-BDBB-4796-9AF5-68BEC1649304}"/>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13B965A5-5528-48D4-87C2-87C3F4A184AD}"/>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4" name="楕円 313">
          <a:extLst>
            <a:ext uri="{FF2B5EF4-FFF2-40B4-BE49-F238E27FC236}">
              <a16:creationId xmlns:a16="http://schemas.microsoft.com/office/drawing/2014/main" id="{46584DBA-BDEB-42EB-976C-AB54C0C9F4F9}"/>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6157E951-2BBE-49D7-821D-6EB8AFC68423}"/>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6" name="楕円 315">
          <a:extLst>
            <a:ext uri="{FF2B5EF4-FFF2-40B4-BE49-F238E27FC236}">
              <a16:creationId xmlns:a16="http://schemas.microsoft.com/office/drawing/2014/main" id="{F9D4FE7B-1E3D-4492-9E96-301655FB9BBA}"/>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57DF8DB5-51F6-44EB-AAB8-C1B67A0CA4C2}"/>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8" name="楕円 317">
          <a:extLst>
            <a:ext uri="{FF2B5EF4-FFF2-40B4-BE49-F238E27FC236}">
              <a16:creationId xmlns:a16="http://schemas.microsoft.com/office/drawing/2014/main" id="{85B446F2-18D0-4D1D-A1F0-D30934C80059}"/>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9" name="テキスト ボックス 318">
          <a:extLst>
            <a:ext uri="{FF2B5EF4-FFF2-40B4-BE49-F238E27FC236}">
              <a16:creationId xmlns:a16="http://schemas.microsoft.com/office/drawing/2014/main" id="{467ABCC3-7C15-477B-85A8-4C3DA32FA195}"/>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AC3561FB-FA7E-471B-8ECE-C943252AB6EE}"/>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90B15041-779E-4A03-953E-784FB47E9BE9}"/>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BED94F4C-B7E0-45E1-B76D-D1BD6A95EDFC}"/>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8E3163FD-B0E1-42D1-8093-985D55CABC47}"/>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92EA5C0C-2890-40E3-9260-1FFE8DD1F7C5}"/>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A3468F7E-214D-4897-A399-DAF9A4EAAA39}"/>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88BACC00-2BB1-4470-AA4B-4DFF8618ECBB}"/>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52821135-8272-424F-9963-C6644EDF00C9}"/>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D7D98469-41C4-4E08-B26A-F66902E72D03}"/>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10BCCC4F-FAFA-4A35-9D6C-26656ECD0C35}"/>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7C7630EA-9D36-4AA4-8F72-56A28E9315B7}"/>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CC451AFE-615D-4DB4-917E-7019AC89C8A1}"/>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EC5D3D31-C336-478D-8C75-A1341379A443}"/>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D1AD200B-6B46-461D-A637-82022705BC4F}"/>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E0DB53FF-0927-46DD-ABA2-4AC1E250F065}"/>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E6E326BC-E9B5-454B-B5FA-5435BFDA857E}"/>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C59D53F3-17B5-44C5-B9A5-1E80F338267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C6DA66B5-A89B-4A8F-AD18-DD458454FB72}"/>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B541DDC9-C26D-4616-A348-AC137F4C82F9}"/>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6464A737-2B45-4B44-846F-01F607924355}"/>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EFB1A410-6ED1-4496-9B33-F79291632247}"/>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A79A060-4B4F-448B-9B24-CE7441F44606}"/>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F885C53-E8C1-4327-B190-EDCB518EE7EE}"/>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126784</xdr:rowOff>
    </xdr:from>
    <xdr:to>
      <xdr:col>54</xdr:col>
      <xdr:colOff>189865</xdr:colOff>
      <xdr:row>58</xdr:row>
      <xdr:rowOff>77901</xdr:rowOff>
    </xdr:to>
    <xdr:cxnSp macro="">
      <xdr:nvCxnSpPr>
        <xdr:cNvPr id="343" name="直線コネクタ 342">
          <a:extLst>
            <a:ext uri="{FF2B5EF4-FFF2-40B4-BE49-F238E27FC236}">
              <a16:creationId xmlns:a16="http://schemas.microsoft.com/office/drawing/2014/main" id="{29AAFB7B-6C57-4B53-94A7-1068B2C20206}"/>
            </a:ext>
          </a:extLst>
        </xdr:cNvPr>
        <xdr:cNvCxnSpPr/>
      </xdr:nvCxnSpPr>
      <xdr:spPr>
        <a:xfrm flipV="1">
          <a:off x="10475595" y="8699284"/>
          <a:ext cx="1270" cy="132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81728</xdr:rowOff>
    </xdr:from>
    <xdr:ext cx="469744" cy="259045"/>
    <xdr:sp macro="" textlink="">
      <xdr:nvSpPr>
        <xdr:cNvPr id="344" name="農林水産業費最小値テキスト">
          <a:extLst>
            <a:ext uri="{FF2B5EF4-FFF2-40B4-BE49-F238E27FC236}">
              <a16:creationId xmlns:a16="http://schemas.microsoft.com/office/drawing/2014/main" id="{0DD2C075-2E49-4929-B5C0-3563D56BF969}"/>
            </a:ext>
          </a:extLst>
        </xdr:cNvPr>
        <xdr:cNvSpPr txBox="1"/>
      </xdr:nvSpPr>
      <xdr:spPr>
        <a:xfrm>
          <a:off x="10528300" y="1002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77901</xdr:rowOff>
    </xdr:from>
    <xdr:to>
      <xdr:col>55</xdr:col>
      <xdr:colOff>88900</xdr:colOff>
      <xdr:row>58</xdr:row>
      <xdr:rowOff>77901</xdr:rowOff>
    </xdr:to>
    <xdr:cxnSp macro="">
      <xdr:nvCxnSpPr>
        <xdr:cNvPr id="345" name="直線コネクタ 344">
          <a:extLst>
            <a:ext uri="{FF2B5EF4-FFF2-40B4-BE49-F238E27FC236}">
              <a16:creationId xmlns:a16="http://schemas.microsoft.com/office/drawing/2014/main" id="{527C6B95-D1B5-46A1-9FA3-18659F09EE35}"/>
            </a:ext>
          </a:extLst>
        </xdr:cNvPr>
        <xdr:cNvCxnSpPr/>
      </xdr:nvCxnSpPr>
      <xdr:spPr>
        <a:xfrm>
          <a:off x="10388600" y="1002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73461</xdr:rowOff>
    </xdr:from>
    <xdr:ext cx="534377" cy="259045"/>
    <xdr:sp macro="" textlink="">
      <xdr:nvSpPr>
        <xdr:cNvPr id="346" name="農林水産業費最大値テキスト">
          <a:extLst>
            <a:ext uri="{FF2B5EF4-FFF2-40B4-BE49-F238E27FC236}">
              <a16:creationId xmlns:a16="http://schemas.microsoft.com/office/drawing/2014/main" id="{03F0FA7F-EE2C-49CE-A293-0209CD63FC21}"/>
            </a:ext>
          </a:extLst>
        </xdr:cNvPr>
        <xdr:cNvSpPr txBox="1"/>
      </xdr:nvSpPr>
      <xdr:spPr>
        <a:xfrm>
          <a:off x="10528300" y="847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126784</xdr:rowOff>
    </xdr:from>
    <xdr:to>
      <xdr:col>55</xdr:col>
      <xdr:colOff>88900</xdr:colOff>
      <xdr:row>50</xdr:row>
      <xdr:rowOff>126784</xdr:rowOff>
    </xdr:to>
    <xdr:cxnSp macro="">
      <xdr:nvCxnSpPr>
        <xdr:cNvPr id="347" name="直線コネクタ 346">
          <a:extLst>
            <a:ext uri="{FF2B5EF4-FFF2-40B4-BE49-F238E27FC236}">
              <a16:creationId xmlns:a16="http://schemas.microsoft.com/office/drawing/2014/main" id="{D4552031-3444-413F-925E-50DFAFDB4315}"/>
            </a:ext>
          </a:extLst>
        </xdr:cNvPr>
        <xdr:cNvCxnSpPr/>
      </xdr:nvCxnSpPr>
      <xdr:spPr>
        <a:xfrm>
          <a:off x="10388600" y="8699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44888</xdr:rowOff>
    </xdr:from>
    <xdr:to>
      <xdr:col>55</xdr:col>
      <xdr:colOff>0</xdr:colOff>
      <xdr:row>56</xdr:row>
      <xdr:rowOff>89541</xdr:rowOff>
    </xdr:to>
    <xdr:cxnSp macro="">
      <xdr:nvCxnSpPr>
        <xdr:cNvPr id="348" name="直線コネクタ 347">
          <a:extLst>
            <a:ext uri="{FF2B5EF4-FFF2-40B4-BE49-F238E27FC236}">
              <a16:creationId xmlns:a16="http://schemas.microsoft.com/office/drawing/2014/main" id="{E46F7AB8-5113-4036-9F70-73E0A399F792}"/>
            </a:ext>
          </a:extLst>
        </xdr:cNvPr>
        <xdr:cNvCxnSpPr/>
      </xdr:nvCxnSpPr>
      <xdr:spPr>
        <a:xfrm>
          <a:off x="9639300" y="9646088"/>
          <a:ext cx="838200" cy="4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141190</xdr:rowOff>
    </xdr:from>
    <xdr:ext cx="534377" cy="259045"/>
    <xdr:sp macro="" textlink="">
      <xdr:nvSpPr>
        <xdr:cNvPr id="349" name="農林水産業費平均値テキスト">
          <a:extLst>
            <a:ext uri="{FF2B5EF4-FFF2-40B4-BE49-F238E27FC236}">
              <a16:creationId xmlns:a16="http://schemas.microsoft.com/office/drawing/2014/main" id="{D19572E2-BF4A-4C43-A5CB-DD2F28E72B52}"/>
            </a:ext>
          </a:extLst>
        </xdr:cNvPr>
        <xdr:cNvSpPr txBox="1"/>
      </xdr:nvSpPr>
      <xdr:spPr>
        <a:xfrm>
          <a:off x="10528300" y="93994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118313</xdr:rowOff>
    </xdr:from>
    <xdr:to>
      <xdr:col>55</xdr:col>
      <xdr:colOff>50800</xdr:colOff>
      <xdr:row>56</xdr:row>
      <xdr:rowOff>48463</xdr:rowOff>
    </xdr:to>
    <xdr:sp macro="" textlink="">
      <xdr:nvSpPr>
        <xdr:cNvPr id="350" name="フローチャート: 判断 349">
          <a:extLst>
            <a:ext uri="{FF2B5EF4-FFF2-40B4-BE49-F238E27FC236}">
              <a16:creationId xmlns:a16="http://schemas.microsoft.com/office/drawing/2014/main" id="{F434AA12-03B4-4ADE-9924-7626D4173B7D}"/>
            </a:ext>
          </a:extLst>
        </xdr:cNvPr>
        <xdr:cNvSpPr/>
      </xdr:nvSpPr>
      <xdr:spPr>
        <a:xfrm>
          <a:off x="10426700" y="9548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44888</xdr:rowOff>
    </xdr:from>
    <xdr:to>
      <xdr:col>50</xdr:col>
      <xdr:colOff>114300</xdr:colOff>
      <xdr:row>56</xdr:row>
      <xdr:rowOff>96133</xdr:rowOff>
    </xdr:to>
    <xdr:cxnSp macro="">
      <xdr:nvCxnSpPr>
        <xdr:cNvPr id="351" name="直線コネクタ 350">
          <a:extLst>
            <a:ext uri="{FF2B5EF4-FFF2-40B4-BE49-F238E27FC236}">
              <a16:creationId xmlns:a16="http://schemas.microsoft.com/office/drawing/2014/main" id="{2F504B4C-2E7C-4F2B-A82A-24B797FD9EA7}"/>
            </a:ext>
          </a:extLst>
        </xdr:cNvPr>
        <xdr:cNvCxnSpPr/>
      </xdr:nvCxnSpPr>
      <xdr:spPr>
        <a:xfrm flipV="1">
          <a:off x="8750300" y="9646088"/>
          <a:ext cx="889000" cy="5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128943</xdr:rowOff>
    </xdr:from>
    <xdr:to>
      <xdr:col>50</xdr:col>
      <xdr:colOff>165100</xdr:colOff>
      <xdr:row>56</xdr:row>
      <xdr:rowOff>59093</xdr:rowOff>
    </xdr:to>
    <xdr:sp macro="" textlink="">
      <xdr:nvSpPr>
        <xdr:cNvPr id="352" name="フローチャート: 判断 351">
          <a:extLst>
            <a:ext uri="{FF2B5EF4-FFF2-40B4-BE49-F238E27FC236}">
              <a16:creationId xmlns:a16="http://schemas.microsoft.com/office/drawing/2014/main" id="{6C99B35E-DF48-4CE4-B98A-1F49B191B6A7}"/>
            </a:ext>
          </a:extLst>
        </xdr:cNvPr>
        <xdr:cNvSpPr/>
      </xdr:nvSpPr>
      <xdr:spPr>
        <a:xfrm>
          <a:off x="9588500" y="955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75620</xdr:rowOff>
    </xdr:from>
    <xdr:ext cx="534377" cy="259045"/>
    <xdr:sp macro="" textlink="">
      <xdr:nvSpPr>
        <xdr:cNvPr id="353" name="テキスト ボックス 352">
          <a:extLst>
            <a:ext uri="{FF2B5EF4-FFF2-40B4-BE49-F238E27FC236}">
              <a16:creationId xmlns:a16="http://schemas.microsoft.com/office/drawing/2014/main" id="{A7BA3EAA-DC6C-45C5-A89F-36A579835399}"/>
            </a:ext>
          </a:extLst>
        </xdr:cNvPr>
        <xdr:cNvSpPr txBox="1"/>
      </xdr:nvSpPr>
      <xdr:spPr>
        <a:xfrm>
          <a:off x="9372111" y="9333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66034</xdr:rowOff>
    </xdr:from>
    <xdr:to>
      <xdr:col>45</xdr:col>
      <xdr:colOff>177800</xdr:colOff>
      <xdr:row>56</xdr:row>
      <xdr:rowOff>96133</xdr:rowOff>
    </xdr:to>
    <xdr:cxnSp macro="">
      <xdr:nvCxnSpPr>
        <xdr:cNvPr id="354" name="直線コネクタ 353">
          <a:extLst>
            <a:ext uri="{FF2B5EF4-FFF2-40B4-BE49-F238E27FC236}">
              <a16:creationId xmlns:a16="http://schemas.microsoft.com/office/drawing/2014/main" id="{737BB60B-C8B2-49A2-874B-C4E492793E22}"/>
            </a:ext>
          </a:extLst>
        </xdr:cNvPr>
        <xdr:cNvCxnSpPr/>
      </xdr:nvCxnSpPr>
      <xdr:spPr>
        <a:xfrm>
          <a:off x="7861300" y="9667234"/>
          <a:ext cx="8890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158794</xdr:rowOff>
    </xdr:from>
    <xdr:to>
      <xdr:col>46</xdr:col>
      <xdr:colOff>38100</xdr:colOff>
      <xdr:row>56</xdr:row>
      <xdr:rowOff>88944</xdr:rowOff>
    </xdr:to>
    <xdr:sp macro="" textlink="">
      <xdr:nvSpPr>
        <xdr:cNvPr id="355" name="フローチャート: 判断 354">
          <a:extLst>
            <a:ext uri="{FF2B5EF4-FFF2-40B4-BE49-F238E27FC236}">
              <a16:creationId xmlns:a16="http://schemas.microsoft.com/office/drawing/2014/main" id="{232896EB-4579-4F12-9DF3-98B50D36F84D}"/>
            </a:ext>
          </a:extLst>
        </xdr:cNvPr>
        <xdr:cNvSpPr/>
      </xdr:nvSpPr>
      <xdr:spPr>
        <a:xfrm>
          <a:off x="8699500" y="958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105471</xdr:rowOff>
    </xdr:from>
    <xdr:ext cx="534377" cy="259045"/>
    <xdr:sp macro="" textlink="">
      <xdr:nvSpPr>
        <xdr:cNvPr id="356" name="テキスト ボックス 355">
          <a:extLst>
            <a:ext uri="{FF2B5EF4-FFF2-40B4-BE49-F238E27FC236}">
              <a16:creationId xmlns:a16="http://schemas.microsoft.com/office/drawing/2014/main" id="{33A72653-B496-4611-9B8D-6E74EFE38065}"/>
            </a:ext>
          </a:extLst>
        </xdr:cNvPr>
        <xdr:cNvSpPr txBox="1"/>
      </xdr:nvSpPr>
      <xdr:spPr>
        <a:xfrm>
          <a:off x="8483111" y="9363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34696</xdr:rowOff>
    </xdr:from>
    <xdr:to>
      <xdr:col>41</xdr:col>
      <xdr:colOff>50800</xdr:colOff>
      <xdr:row>56</xdr:row>
      <xdr:rowOff>66034</xdr:rowOff>
    </xdr:to>
    <xdr:cxnSp macro="">
      <xdr:nvCxnSpPr>
        <xdr:cNvPr id="357" name="直線コネクタ 356">
          <a:extLst>
            <a:ext uri="{FF2B5EF4-FFF2-40B4-BE49-F238E27FC236}">
              <a16:creationId xmlns:a16="http://schemas.microsoft.com/office/drawing/2014/main" id="{26B57861-7D7C-48B1-BEA8-5F8640472D38}"/>
            </a:ext>
          </a:extLst>
        </xdr:cNvPr>
        <xdr:cNvCxnSpPr/>
      </xdr:nvCxnSpPr>
      <xdr:spPr>
        <a:xfrm>
          <a:off x="6972300" y="9635896"/>
          <a:ext cx="889000" cy="3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46057</xdr:rowOff>
    </xdr:from>
    <xdr:to>
      <xdr:col>41</xdr:col>
      <xdr:colOff>101600</xdr:colOff>
      <xdr:row>56</xdr:row>
      <xdr:rowOff>147657</xdr:rowOff>
    </xdr:to>
    <xdr:sp macro="" textlink="">
      <xdr:nvSpPr>
        <xdr:cNvPr id="358" name="フローチャート: 判断 357">
          <a:extLst>
            <a:ext uri="{FF2B5EF4-FFF2-40B4-BE49-F238E27FC236}">
              <a16:creationId xmlns:a16="http://schemas.microsoft.com/office/drawing/2014/main" id="{5134CDE9-2BED-41AE-9002-0EDD27E25D11}"/>
            </a:ext>
          </a:extLst>
        </xdr:cNvPr>
        <xdr:cNvSpPr/>
      </xdr:nvSpPr>
      <xdr:spPr>
        <a:xfrm>
          <a:off x="78105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138784</xdr:rowOff>
    </xdr:from>
    <xdr:ext cx="534377" cy="259045"/>
    <xdr:sp macro="" textlink="">
      <xdr:nvSpPr>
        <xdr:cNvPr id="359" name="テキスト ボックス 358">
          <a:extLst>
            <a:ext uri="{FF2B5EF4-FFF2-40B4-BE49-F238E27FC236}">
              <a16:creationId xmlns:a16="http://schemas.microsoft.com/office/drawing/2014/main" id="{B634C843-E9BA-4C8A-AEBA-4A0A0B094FAC}"/>
            </a:ext>
          </a:extLst>
        </xdr:cNvPr>
        <xdr:cNvSpPr txBox="1"/>
      </xdr:nvSpPr>
      <xdr:spPr>
        <a:xfrm>
          <a:off x="7594111" y="973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63735</xdr:rowOff>
    </xdr:from>
    <xdr:to>
      <xdr:col>36</xdr:col>
      <xdr:colOff>165100</xdr:colOff>
      <xdr:row>56</xdr:row>
      <xdr:rowOff>165335</xdr:rowOff>
    </xdr:to>
    <xdr:sp macro="" textlink="">
      <xdr:nvSpPr>
        <xdr:cNvPr id="360" name="フローチャート: 判断 359">
          <a:extLst>
            <a:ext uri="{FF2B5EF4-FFF2-40B4-BE49-F238E27FC236}">
              <a16:creationId xmlns:a16="http://schemas.microsoft.com/office/drawing/2014/main" id="{CC0A20D5-AE90-4AD2-8894-DDC602380E5F}"/>
            </a:ext>
          </a:extLst>
        </xdr:cNvPr>
        <xdr:cNvSpPr/>
      </xdr:nvSpPr>
      <xdr:spPr>
        <a:xfrm>
          <a:off x="6921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156462</xdr:rowOff>
    </xdr:from>
    <xdr:ext cx="534377" cy="259045"/>
    <xdr:sp macro="" textlink="">
      <xdr:nvSpPr>
        <xdr:cNvPr id="361" name="テキスト ボックス 360">
          <a:extLst>
            <a:ext uri="{FF2B5EF4-FFF2-40B4-BE49-F238E27FC236}">
              <a16:creationId xmlns:a16="http://schemas.microsoft.com/office/drawing/2014/main" id="{856B5BAF-36CF-4D22-9744-915BA544FDD6}"/>
            </a:ext>
          </a:extLst>
        </xdr:cNvPr>
        <xdr:cNvSpPr txBox="1"/>
      </xdr:nvSpPr>
      <xdr:spPr>
        <a:xfrm>
          <a:off x="6705111" y="975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AEF5F641-7C8F-43D8-9D44-8F19F3518EBB}"/>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90509248-F1A3-4842-9467-52106EFC9555}"/>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6DE1D25-1A04-4BA1-BB04-61B6EE10FAF8}"/>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9A89571E-7039-4920-99F7-3161FA07BAA3}"/>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991A0F90-FAED-4D65-AF24-AC8049A7F819}"/>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38741</xdr:rowOff>
    </xdr:from>
    <xdr:to>
      <xdr:col>55</xdr:col>
      <xdr:colOff>50800</xdr:colOff>
      <xdr:row>56</xdr:row>
      <xdr:rowOff>140341</xdr:rowOff>
    </xdr:to>
    <xdr:sp macro="" textlink="">
      <xdr:nvSpPr>
        <xdr:cNvPr id="367" name="楕円 366">
          <a:extLst>
            <a:ext uri="{FF2B5EF4-FFF2-40B4-BE49-F238E27FC236}">
              <a16:creationId xmlns:a16="http://schemas.microsoft.com/office/drawing/2014/main" id="{D1FE2CE6-FF8F-4951-905D-43475D7D3C12}"/>
            </a:ext>
          </a:extLst>
        </xdr:cNvPr>
        <xdr:cNvSpPr/>
      </xdr:nvSpPr>
      <xdr:spPr>
        <a:xfrm>
          <a:off x="10426700" y="963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17168</xdr:rowOff>
    </xdr:from>
    <xdr:ext cx="534377" cy="259045"/>
    <xdr:sp macro="" textlink="">
      <xdr:nvSpPr>
        <xdr:cNvPr id="368" name="農林水産業費該当値テキスト">
          <a:extLst>
            <a:ext uri="{FF2B5EF4-FFF2-40B4-BE49-F238E27FC236}">
              <a16:creationId xmlns:a16="http://schemas.microsoft.com/office/drawing/2014/main" id="{041073F5-996F-46E9-B947-CE16ACDE3B74}"/>
            </a:ext>
          </a:extLst>
        </xdr:cNvPr>
        <xdr:cNvSpPr txBox="1"/>
      </xdr:nvSpPr>
      <xdr:spPr>
        <a:xfrm>
          <a:off x="10528300" y="9618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165538</xdr:rowOff>
    </xdr:from>
    <xdr:to>
      <xdr:col>50</xdr:col>
      <xdr:colOff>165100</xdr:colOff>
      <xdr:row>56</xdr:row>
      <xdr:rowOff>95688</xdr:rowOff>
    </xdr:to>
    <xdr:sp macro="" textlink="">
      <xdr:nvSpPr>
        <xdr:cNvPr id="369" name="楕円 368">
          <a:extLst>
            <a:ext uri="{FF2B5EF4-FFF2-40B4-BE49-F238E27FC236}">
              <a16:creationId xmlns:a16="http://schemas.microsoft.com/office/drawing/2014/main" id="{CBA4B847-BA3D-4D8D-A706-472A14F2F2CD}"/>
            </a:ext>
          </a:extLst>
        </xdr:cNvPr>
        <xdr:cNvSpPr/>
      </xdr:nvSpPr>
      <xdr:spPr>
        <a:xfrm>
          <a:off x="9588500" y="95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86815</xdr:rowOff>
    </xdr:from>
    <xdr:ext cx="534377" cy="259045"/>
    <xdr:sp macro="" textlink="">
      <xdr:nvSpPr>
        <xdr:cNvPr id="370" name="テキスト ボックス 369">
          <a:extLst>
            <a:ext uri="{FF2B5EF4-FFF2-40B4-BE49-F238E27FC236}">
              <a16:creationId xmlns:a16="http://schemas.microsoft.com/office/drawing/2014/main" id="{FF81FDB6-C46D-4E89-B39E-EE211B4450F9}"/>
            </a:ext>
          </a:extLst>
        </xdr:cNvPr>
        <xdr:cNvSpPr txBox="1"/>
      </xdr:nvSpPr>
      <xdr:spPr>
        <a:xfrm>
          <a:off x="9372111" y="968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45333</xdr:rowOff>
    </xdr:from>
    <xdr:to>
      <xdr:col>46</xdr:col>
      <xdr:colOff>38100</xdr:colOff>
      <xdr:row>56</xdr:row>
      <xdr:rowOff>146933</xdr:rowOff>
    </xdr:to>
    <xdr:sp macro="" textlink="">
      <xdr:nvSpPr>
        <xdr:cNvPr id="371" name="楕円 370">
          <a:extLst>
            <a:ext uri="{FF2B5EF4-FFF2-40B4-BE49-F238E27FC236}">
              <a16:creationId xmlns:a16="http://schemas.microsoft.com/office/drawing/2014/main" id="{EF1C5F73-DB6F-4A99-8BB4-4677B8E8751C}"/>
            </a:ext>
          </a:extLst>
        </xdr:cNvPr>
        <xdr:cNvSpPr/>
      </xdr:nvSpPr>
      <xdr:spPr>
        <a:xfrm>
          <a:off x="8699500" y="964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138060</xdr:rowOff>
    </xdr:from>
    <xdr:ext cx="534377" cy="259045"/>
    <xdr:sp macro="" textlink="">
      <xdr:nvSpPr>
        <xdr:cNvPr id="372" name="テキスト ボックス 371">
          <a:extLst>
            <a:ext uri="{FF2B5EF4-FFF2-40B4-BE49-F238E27FC236}">
              <a16:creationId xmlns:a16="http://schemas.microsoft.com/office/drawing/2014/main" id="{05209014-A76C-4CBC-82DA-2C68306F31F5}"/>
            </a:ext>
          </a:extLst>
        </xdr:cNvPr>
        <xdr:cNvSpPr txBox="1"/>
      </xdr:nvSpPr>
      <xdr:spPr>
        <a:xfrm>
          <a:off x="8483111" y="973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15234</xdr:rowOff>
    </xdr:from>
    <xdr:to>
      <xdr:col>41</xdr:col>
      <xdr:colOff>101600</xdr:colOff>
      <xdr:row>56</xdr:row>
      <xdr:rowOff>116834</xdr:rowOff>
    </xdr:to>
    <xdr:sp macro="" textlink="">
      <xdr:nvSpPr>
        <xdr:cNvPr id="373" name="楕円 372">
          <a:extLst>
            <a:ext uri="{FF2B5EF4-FFF2-40B4-BE49-F238E27FC236}">
              <a16:creationId xmlns:a16="http://schemas.microsoft.com/office/drawing/2014/main" id="{ED9E37DF-CF8A-4275-931C-3F8DB1E7BE9F}"/>
            </a:ext>
          </a:extLst>
        </xdr:cNvPr>
        <xdr:cNvSpPr/>
      </xdr:nvSpPr>
      <xdr:spPr>
        <a:xfrm>
          <a:off x="7810500" y="961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133361</xdr:rowOff>
    </xdr:from>
    <xdr:ext cx="534377" cy="259045"/>
    <xdr:sp macro="" textlink="">
      <xdr:nvSpPr>
        <xdr:cNvPr id="374" name="テキスト ボックス 373">
          <a:extLst>
            <a:ext uri="{FF2B5EF4-FFF2-40B4-BE49-F238E27FC236}">
              <a16:creationId xmlns:a16="http://schemas.microsoft.com/office/drawing/2014/main" id="{F354C30B-9A43-4649-B1E2-9D459005A5A9}"/>
            </a:ext>
          </a:extLst>
        </xdr:cNvPr>
        <xdr:cNvSpPr txBox="1"/>
      </xdr:nvSpPr>
      <xdr:spPr>
        <a:xfrm>
          <a:off x="7594111" y="9391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155346</xdr:rowOff>
    </xdr:from>
    <xdr:to>
      <xdr:col>36</xdr:col>
      <xdr:colOff>165100</xdr:colOff>
      <xdr:row>56</xdr:row>
      <xdr:rowOff>85496</xdr:rowOff>
    </xdr:to>
    <xdr:sp macro="" textlink="">
      <xdr:nvSpPr>
        <xdr:cNvPr id="375" name="楕円 374">
          <a:extLst>
            <a:ext uri="{FF2B5EF4-FFF2-40B4-BE49-F238E27FC236}">
              <a16:creationId xmlns:a16="http://schemas.microsoft.com/office/drawing/2014/main" id="{5E29449B-5100-402A-8ED5-4C4D9A0B1759}"/>
            </a:ext>
          </a:extLst>
        </xdr:cNvPr>
        <xdr:cNvSpPr/>
      </xdr:nvSpPr>
      <xdr:spPr>
        <a:xfrm>
          <a:off x="6921500" y="958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102023</xdr:rowOff>
    </xdr:from>
    <xdr:ext cx="534377" cy="259045"/>
    <xdr:sp macro="" textlink="">
      <xdr:nvSpPr>
        <xdr:cNvPr id="376" name="テキスト ボックス 375">
          <a:extLst>
            <a:ext uri="{FF2B5EF4-FFF2-40B4-BE49-F238E27FC236}">
              <a16:creationId xmlns:a16="http://schemas.microsoft.com/office/drawing/2014/main" id="{81CBCB72-833A-4D14-B8E1-DA9D2E85311E}"/>
            </a:ext>
          </a:extLst>
        </xdr:cNvPr>
        <xdr:cNvSpPr txBox="1"/>
      </xdr:nvSpPr>
      <xdr:spPr>
        <a:xfrm>
          <a:off x="6705111" y="936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A20D54F8-2DB8-4205-9510-5E7FFDE82D0B}"/>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678E8F11-6D74-4933-86F5-DEC6C81EE15D}"/>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8106512A-2B22-40AA-9749-3633012BB031}"/>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CD748BF7-12B1-4793-8221-B94B8670D5BE}"/>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7C04D69-6551-42E3-8AAA-609BFE1D9F2C}"/>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5611E5EB-E012-44DF-BB1A-3FC0712078C7}"/>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24100544-F59E-41BC-9429-41C4856E36EC}"/>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42D64F08-474D-4A9E-ABF3-84EF9370E3CE}"/>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6F3A217E-3CD6-4E32-91CF-57B82DB96FD6}"/>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9EF7115E-AC2B-4842-AA66-4418BFDF700C}"/>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89F89F42-E9C7-43E2-A81F-196A708BCB9B}"/>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A0A0BAA8-A519-45C8-AB66-A83B3F6CCB75}"/>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BC998D15-2D25-422E-BD47-F3B7B7BA25B1}"/>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CBFE10D-7D1C-4BC4-B6AA-155E02B7093C}"/>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56226523-4224-4413-BC6D-04B5543A8A0A}"/>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A3C02B83-A494-4430-B14A-0FA68D11EC22}"/>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68DC0936-E0E3-4265-83EB-51020C27FDD2}"/>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747F59F9-DE5D-461E-B199-30CCEEEDEB8E}"/>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4EAF92B1-AD05-419F-8C54-6F85DAF189B7}"/>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01CB2A4D-D162-47EA-B810-86327E9D539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F12BE711-F8E9-4BBA-A48B-7D31B7187802}"/>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8" name="テキスト ボックス 397">
          <a:extLst>
            <a:ext uri="{FF2B5EF4-FFF2-40B4-BE49-F238E27FC236}">
              <a16:creationId xmlns:a16="http://schemas.microsoft.com/office/drawing/2014/main" id="{7158766D-E947-463C-98E9-10763FEC78AB}"/>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6321B361-FBBD-42B1-A8C8-E528FFC87209}"/>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FA971A66-909A-4063-945A-12350CF247F1}"/>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EAACF25B-001F-484D-BAD2-B356B1A0536C}"/>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104071</xdr:rowOff>
    </xdr:from>
    <xdr:to>
      <xdr:col>54</xdr:col>
      <xdr:colOff>189865</xdr:colOff>
      <xdr:row>79</xdr:row>
      <xdr:rowOff>3062</xdr:rowOff>
    </xdr:to>
    <xdr:cxnSp macro="">
      <xdr:nvCxnSpPr>
        <xdr:cNvPr id="402" name="直線コネクタ 401">
          <a:extLst>
            <a:ext uri="{FF2B5EF4-FFF2-40B4-BE49-F238E27FC236}">
              <a16:creationId xmlns:a16="http://schemas.microsoft.com/office/drawing/2014/main" id="{718D2756-906E-4766-9487-CD98C31C6F1F}"/>
            </a:ext>
          </a:extLst>
        </xdr:cNvPr>
        <xdr:cNvCxnSpPr/>
      </xdr:nvCxnSpPr>
      <xdr:spPr>
        <a:xfrm flipV="1">
          <a:off x="10475595" y="12105571"/>
          <a:ext cx="1270" cy="1442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6889</xdr:rowOff>
    </xdr:from>
    <xdr:ext cx="469744" cy="259045"/>
    <xdr:sp macro="" textlink="">
      <xdr:nvSpPr>
        <xdr:cNvPr id="403" name="商工費最小値テキスト">
          <a:extLst>
            <a:ext uri="{FF2B5EF4-FFF2-40B4-BE49-F238E27FC236}">
              <a16:creationId xmlns:a16="http://schemas.microsoft.com/office/drawing/2014/main" id="{63F44074-25C1-4130-9CAC-776B26B269DA}"/>
            </a:ext>
          </a:extLst>
        </xdr:cNvPr>
        <xdr:cNvSpPr txBox="1"/>
      </xdr:nvSpPr>
      <xdr:spPr>
        <a:xfrm>
          <a:off x="10528300" y="13551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3062</xdr:rowOff>
    </xdr:from>
    <xdr:to>
      <xdr:col>55</xdr:col>
      <xdr:colOff>88900</xdr:colOff>
      <xdr:row>79</xdr:row>
      <xdr:rowOff>3062</xdr:rowOff>
    </xdr:to>
    <xdr:cxnSp macro="">
      <xdr:nvCxnSpPr>
        <xdr:cNvPr id="404" name="直線コネクタ 403">
          <a:extLst>
            <a:ext uri="{FF2B5EF4-FFF2-40B4-BE49-F238E27FC236}">
              <a16:creationId xmlns:a16="http://schemas.microsoft.com/office/drawing/2014/main" id="{25AE3C0C-35C9-4DC4-B0EC-2A46F6C828F0}"/>
            </a:ext>
          </a:extLst>
        </xdr:cNvPr>
        <xdr:cNvCxnSpPr/>
      </xdr:nvCxnSpPr>
      <xdr:spPr>
        <a:xfrm>
          <a:off x="10388600" y="13547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50748</xdr:rowOff>
    </xdr:from>
    <xdr:ext cx="534377" cy="259045"/>
    <xdr:sp macro="" textlink="">
      <xdr:nvSpPr>
        <xdr:cNvPr id="405" name="商工費最大値テキスト">
          <a:extLst>
            <a:ext uri="{FF2B5EF4-FFF2-40B4-BE49-F238E27FC236}">
              <a16:creationId xmlns:a16="http://schemas.microsoft.com/office/drawing/2014/main" id="{42BF96EE-7DE5-424D-8F5F-80508D827726}"/>
            </a:ext>
          </a:extLst>
        </xdr:cNvPr>
        <xdr:cNvSpPr txBox="1"/>
      </xdr:nvSpPr>
      <xdr:spPr>
        <a:xfrm>
          <a:off x="10528300" y="11880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104071</xdr:rowOff>
    </xdr:from>
    <xdr:to>
      <xdr:col>55</xdr:col>
      <xdr:colOff>88900</xdr:colOff>
      <xdr:row>70</xdr:row>
      <xdr:rowOff>104071</xdr:rowOff>
    </xdr:to>
    <xdr:cxnSp macro="">
      <xdr:nvCxnSpPr>
        <xdr:cNvPr id="406" name="直線コネクタ 405">
          <a:extLst>
            <a:ext uri="{FF2B5EF4-FFF2-40B4-BE49-F238E27FC236}">
              <a16:creationId xmlns:a16="http://schemas.microsoft.com/office/drawing/2014/main" id="{87FC6085-742B-4CAA-A12D-4BB7B598101D}"/>
            </a:ext>
          </a:extLst>
        </xdr:cNvPr>
        <xdr:cNvCxnSpPr/>
      </xdr:nvCxnSpPr>
      <xdr:spPr>
        <a:xfrm>
          <a:off x="10388600" y="1210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80264</xdr:rowOff>
    </xdr:from>
    <xdr:to>
      <xdr:col>55</xdr:col>
      <xdr:colOff>0</xdr:colOff>
      <xdr:row>77</xdr:row>
      <xdr:rowOff>91008</xdr:rowOff>
    </xdr:to>
    <xdr:cxnSp macro="">
      <xdr:nvCxnSpPr>
        <xdr:cNvPr id="407" name="直線コネクタ 406">
          <a:extLst>
            <a:ext uri="{FF2B5EF4-FFF2-40B4-BE49-F238E27FC236}">
              <a16:creationId xmlns:a16="http://schemas.microsoft.com/office/drawing/2014/main" id="{F25E48C0-72C0-4355-9690-F67CDC28687A}"/>
            </a:ext>
          </a:extLst>
        </xdr:cNvPr>
        <xdr:cNvCxnSpPr/>
      </xdr:nvCxnSpPr>
      <xdr:spPr>
        <a:xfrm>
          <a:off x="9639300" y="12424664"/>
          <a:ext cx="838200" cy="867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78630</xdr:rowOff>
    </xdr:from>
    <xdr:ext cx="534377" cy="259045"/>
    <xdr:sp macro="" textlink="">
      <xdr:nvSpPr>
        <xdr:cNvPr id="408" name="商工費平均値テキスト">
          <a:extLst>
            <a:ext uri="{FF2B5EF4-FFF2-40B4-BE49-F238E27FC236}">
              <a16:creationId xmlns:a16="http://schemas.microsoft.com/office/drawing/2014/main" id="{8E86D8B9-C7F9-450B-9D4D-F2BF6346BA96}"/>
            </a:ext>
          </a:extLst>
        </xdr:cNvPr>
        <xdr:cNvSpPr txBox="1"/>
      </xdr:nvSpPr>
      <xdr:spPr>
        <a:xfrm>
          <a:off x="10528300" y="12765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55753</xdr:rowOff>
    </xdr:from>
    <xdr:to>
      <xdr:col>55</xdr:col>
      <xdr:colOff>50800</xdr:colOff>
      <xdr:row>75</xdr:row>
      <xdr:rowOff>157353</xdr:rowOff>
    </xdr:to>
    <xdr:sp macro="" textlink="">
      <xdr:nvSpPr>
        <xdr:cNvPr id="409" name="フローチャート: 判断 408">
          <a:extLst>
            <a:ext uri="{FF2B5EF4-FFF2-40B4-BE49-F238E27FC236}">
              <a16:creationId xmlns:a16="http://schemas.microsoft.com/office/drawing/2014/main" id="{5366EF09-DE37-4298-AEF3-B246A28B5363}"/>
            </a:ext>
          </a:extLst>
        </xdr:cNvPr>
        <xdr:cNvSpPr/>
      </xdr:nvSpPr>
      <xdr:spPr>
        <a:xfrm>
          <a:off x="104267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80264</xdr:rowOff>
    </xdr:from>
    <xdr:to>
      <xdr:col>50</xdr:col>
      <xdr:colOff>114300</xdr:colOff>
      <xdr:row>77</xdr:row>
      <xdr:rowOff>15374</xdr:rowOff>
    </xdr:to>
    <xdr:cxnSp macro="">
      <xdr:nvCxnSpPr>
        <xdr:cNvPr id="410" name="直線コネクタ 409">
          <a:extLst>
            <a:ext uri="{FF2B5EF4-FFF2-40B4-BE49-F238E27FC236}">
              <a16:creationId xmlns:a16="http://schemas.microsoft.com/office/drawing/2014/main" id="{730126D6-CFB7-4481-A1A4-867219C1A83B}"/>
            </a:ext>
          </a:extLst>
        </xdr:cNvPr>
        <xdr:cNvCxnSpPr/>
      </xdr:nvCxnSpPr>
      <xdr:spPr>
        <a:xfrm flipV="1">
          <a:off x="8750300" y="12424664"/>
          <a:ext cx="889000" cy="792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123158</xdr:rowOff>
    </xdr:from>
    <xdr:to>
      <xdr:col>50</xdr:col>
      <xdr:colOff>165100</xdr:colOff>
      <xdr:row>75</xdr:row>
      <xdr:rowOff>53308</xdr:rowOff>
    </xdr:to>
    <xdr:sp macro="" textlink="">
      <xdr:nvSpPr>
        <xdr:cNvPr id="411" name="フローチャート: 判断 410">
          <a:extLst>
            <a:ext uri="{FF2B5EF4-FFF2-40B4-BE49-F238E27FC236}">
              <a16:creationId xmlns:a16="http://schemas.microsoft.com/office/drawing/2014/main" id="{A58E97EC-7678-4427-ACBD-36629C30841A}"/>
            </a:ext>
          </a:extLst>
        </xdr:cNvPr>
        <xdr:cNvSpPr/>
      </xdr:nvSpPr>
      <xdr:spPr>
        <a:xfrm>
          <a:off x="9588500" y="1281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44435</xdr:rowOff>
    </xdr:from>
    <xdr:ext cx="534377" cy="259045"/>
    <xdr:sp macro="" textlink="">
      <xdr:nvSpPr>
        <xdr:cNvPr id="412" name="テキスト ボックス 411">
          <a:extLst>
            <a:ext uri="{FF2B5EF4-FFF2-40B4-BE49-F238E27FC236}">
              <a16:creationId xmlns:a16="http://schemas.microsoft.com/office/drawing/2014/main" id="{B3F60F4D-BBD5-492E-ADE3-19F83E968876}"/>
            </a:ext>
          </a:extLst>
        </xdr:cNvPr>
        <xdr:cNvSpPr txBox="1"/>
      </xdr:nvSpPr>
      <xdr:spPr>
        <a:xfrm>
          <a:off x="9372111" y="1290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70</xdr:row>
      <xdr:rowOff>125657</xdr:rowOff>
    </xdr:from>
    <xdr:to>
      <xdr:col>45</xdr:col>
      <xdr:colOff>177800</xdr:colOff>
      <xdr:row>77</xdr:row>
      <xdr:rowOff>15374</xdr:rowOff>
    </xdr:to>
    <xdr:cxnSp macro="">
      <xdr:nvCxnSpPr>
        <xdr:cNvPr id="413" name="直線コネクタ 412">
          <a:extLst>
            <a:ext uri="{FF2B5EF4-FFF2-40B4-BE49-F238E27FC236}">
              <a16:creationId xmlns:a16="http://schemas.microsoft.com/office/drawing/2014/main" id="{9C5952C2-8B42-409A-98A5-5710AF0ECD5B}"/>
            </a:ext>
          </a:extLst>
        </xdr:cNvPr>
        <xdr:cNvCxnSpPr/>
      </xdr:nvCxnSpPr>
      <xdr:spPr>
        <a:xfrm>
          <a:off x="7861300" y="12127157"/>
          <a:ext cx="889000" cy="1089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105327</xdr:rowOff>
    </xdr:from>
    <xdr:to>
      <xdr:col>46</xdr:col>
      <xdr:colOff>38100</xdr:colOff>
      <xdr:row>75</xdr:row>
      <xdr:rowOff>35477</xdr:rowOff>
    </xdr:to>
    <xdr:sp macro="" textlink="">
      <xdr:nvSpPr>
        <xdr:cNvPr id="414" name="フローチャート: 判断 413">
          <a:extLst>
            <a:ext uri="{FF2B5EF4-FFF2-40B4-BE49-F238E27FC236}">
              <a16:creationId xmlns:a16="http://schemas.microsoft.com/office/drawing/2014/main" id="{1B8523A6-02F8-4907-A3C6-C07265975E8A}"/>
            </a:ext>
          </a:extLst>
        </xdr:cNvPr>
        <xdr:cNvSpPr/>
      </xdr:nvSpPr>
      <xdr:spPr>
        <a:xfrm>
          <a:off x="8699500" y="127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52004</xdr:rowOff>
    </xdr:from>
    <xdr:ext cx="534377" cy="259045"/>
    <xdr:sp macro="" textlink="">
      <xdr:nvSpPr>
        <xdr:cNvPr id="415" name="テキスト ボックス 414">
          <a:extLst>
            <a:ext uri="{FF2B5EF4-FFF2-40B4-BE49-F238E27FC236}">
              <a16:creationId xmlns:a16="http://schemas.microsoft.com/office/drawing/2014/main" id="{D9085767-B090-43CD-90C0-AC4241F697D3}"/>
            </a:ext>
          </a:extLst>
        </xdr:cNvPr>
        <xdr:cNvSpPr txBox="1"/>
      </xdr:nvSpPr>
      <xdr:spPr>
        <a:xfrm>
          <a:off x="8483111" y="12567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125657</xdr:rowOff>
    </xdr:from>
    <xdr:to>
      <xdr:col>41</xdr:col>
      <xdr:colOff>50800</xdr:colOff>
      <xdr:row>77</xdr:row>
      <xdr:rowOff>162789</xdr:rowOff>
    </xdr:to>
    <xdr:cxnSp macro="">
      <xdr:nvCxnSpPr>
        <xdr:cNvPr id="416" name="直線コネクタ 415">
          <a:extLst>
            <a:ext uri="{FF2B5EF4-FFF2-40B4-BE49-F238E27FC236}">
              <a16:creationId xmlns:a16="http://schemas.microsoft.com/office/drawing/2014/main" id="{4EABCBC7-7FFD-41D7-81FC-7AA5F21AFE43}"/>
            </a:ext>
          </a:extLst>
        </xdr:cNvPr>
        <xdr:cNvCxnSpPr/>
      </xdr:nvCxnSpPr>
      <xdr:spPr>
        <a:xfrm flipV="1">
          <a:off x="6972300" y="12127157"/>
          <a:ext cx="889000" cy="123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11731</xdr:rowOff>
    </xdr:from>
    <xdr:to>
      <xdr:col>41</xdr:col>
      <xdr:colOff>101600</xdr:colOff>
      <xdr:row>75</xdr:row>
      <xdr:rowOff>113331</xdr:rowOff>
    </xdr:to>
    <xdr:sp macro="" textlink="">
      <xdr:nvSpPr>
        <xdr:cNvPr id="417" name="フローチャート: 判断 416">
          <a:extLst>
            <a:ext uri="{FF2B5EF4-FFF2-40B4-BE49-F238E27FC236}">
              <a16:creationId xmlns:a16="http://schemas.microsoft.com/office/drawing/2014/main" id="{0131AC00-0798-4B00-9601-B97A86966E54}"/>
            </a:ext>
          </a:extLst>
        </xdr:cNvPr>
        <xdr:cNvSpPr/>
      </xdr:nvSpPr>
      <xdr:spPr>
        <a:xfrm>
          <a:off x="7810500" y="128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104458</xdr:rowOff>
    </xdr:from>
    <xdr:ext cx="534377" cy="259045"/>
    <xdr:sp macro="" textlink="">
      <xdr:nvSpPr>
        <xdr:cNvPr id="418" name="テキスト ボックス 417">
          <a:extLst>
            <a:ext uri="{FF2B5EF4-FFF2-40B4-BE49-F238E27FC236}">
              <a16:creationId xmlns:a16="http://schemas.microsoft.com/office/drawing/2014/main" id="{96902C51-8AE9-41A7-85FD-1284574BAC77}"/>
            </a:ext>
          </a:extLst>
        </xdr:cNvPr>
        <xdr:cNvSpPr txBox="1"/>
      </xdr:nvSpPr>
      <xdr:spPr>
        <a:xfrm>
          <a:off x="7594111" y="1296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146050</xdr:rowOff>
    </xdr:from>
    <xdr:to>
      <xdr:col>36</xdr:col>
      <xdr:colOff>165100</xdr:colOff>
      <xdr:row>77</xdr:row>
      <xdr:rowOff>76200</xdr:rowOff>
    </xdr:to>
    <xdr:sp macro="" textlink="">
      <xdr:nvSpPr>
        <xdr:cNvPr id="419" name="フローチャート: 判断 418">
          <a:extLst>
            <a:ext uri="{FF2B5EF4-FFF2-40B4-BE49-F238E27FC236}">
              <a16:creationId xmlns:a16="http://schemas.microsoft.com/office/drawing/2014/main" id="{82E4C7A6-810F-4691-A429-4533D9257CCC}"/>
            </a:ext>
          </a:extLst>
        </xdr:cNvPr>
        <xdr:cNvSpPr/>
      </xdr:nvSpPr>
      <xdr:spPr>
        <a:xfrm>
          <a:off x="6921500" y="1317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92727</xdr:rowOff>
    </xdr:from>
    <xdr:ext cx="534377" cy="259045"/>
    <xdr:sp macro="" textlink="">
      <xdr:nvSpPr>
        <xdr:cNvPr id="420" name="テキスト ボックス 419">
          <a:extLst>
            <a:ext uri="{FF2B5EF4-FFF2-40B4-BE49-F238E27FC236}">
              <a16:creationId xmlns:a16="http://schemas.microsoft.com/office/drawing/2014/main" id="{8ED45460-21BF-4A3F-8367-CF612A1ECB84}"/>
            </a:ext>
          </a:extLst>
        </xdr:cNvPr>
        <xdr:cNvSpPr txBox="1"/>
      </xdr:nvSpPr>
      <xdr:spPr>
        <a:xfrm>
          <a:off x="6705111" y="1295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E58945DE-877D-4F7C-BD73-4930CCC84672}"/>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3C06DB43-909D-4956-A901-B4C043312FAF}"/>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63FB483E-7D1B-4FB6-8045-8C8151AC4502}"/>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4F63F212-1821-4E93-9238-CAE06B031369}"/>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799E6824-7A7F-4A50-BCF4-7160A21AC1EF}"/>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40208</xdr:rowOff>
    </xdr:from>
    <xdr:to>
      <xdr:col>55</xdr:col>
      <xdr:colOff>50800</xdr:colOff>
      <xdr:row>77</xdr:row>
      <xdr:rowOff>141808</xdr:rowOff>
    </xdr:to>
    <xdr:sp macro="" textlink="">
      <xdr:nvSpPr>
        <xdr:cNvPr id="426" name="楕円 425">
          <a:extLst>
            <a:ext uri="{FF2B5EF4-FFF2-40B4-BE49-F238E27FC236}">
              <a16:creationId xmlns:a16="http://schemas.microsoft.com/office/drawing/2014/main" id="{BE00A69E-3E34-4773-889C-ADB029F25109}"/>
            </a:ext>
          </a:extLst>
        </xdr:cNvPr>
        <xdr:cNvSpPr/>
      </xdr:nvSpPr>
      <xdr:spPr>
        <a:xfrm>
          <a:off x="10426700" y="1324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18635</xdr:rowOff>
    </xdr:from>
    <xdr:ext cx="534377" cy="259045"/>
    <xdr:sp macro="" textlink="">
      <xdr:nvSpPr>
        <xdr:cNvPr id="427" name="商工費該当値テキスト">
          <a:extLst>
            <a:ext uri="{FF2B5EF4-FFF2-40B4-BE49-F238E27FC236}">
              <a16:creationId xmlns:a16="http://schemas.microsoft.com/office/drawing/2014/main" id="{E506D799-44A9-4D49-BE6F-731755ED1684}"/>
            </a:ext>
          </a:extLst>
        </xdr:cNvPr>
        <xdr:cNvSpPr txBox="1"/>
      </xdr:nvSpPr>
      <xdr:spPr>
        <a:xfrm>
          <a:off x="10528300" y="1322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29464</xdr:rowOff>
    </xdr:from>
    <xdr:to>
      <xdr:col>50</xdr:col>
      <xdr:colOff>165100</xdr:colOff>
      <xdr:row>72</xdr:row>
      <xdr:rowOff>131064</xdr:rowOff>
    </xdr:to>
    <xdr:sp macro="" textlink="">
      <xdr:nvSpPr>
        <xdr:cNvPr id="428" name="楕円 427">
          <a:extLst>
            <a:ext uri="{FF2B5EF4-FFF2-40B4-BE49-F238E27FC236}">
              <a16:creationId xmlns:a16="http://schemas.microsoft.com/office/drawing/2014/main" id="{33F73E09-5305-45B4-AE79-81F3FA1194B3}"/>
            </a:ext>
          </a:extLst>
        </xdr:cNvPr>
        <xdr:cNvSpPr/>
      </xdr:nvSpPr>
      <xdr:spPr>
        <a:xfrm>
          <a:off x="9588500" y="1237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147591</xdr:rowOff>
    </xdr:from>
    <xdr:ext cx="534377" cy="259045"/>
    <xdr:sp macro="" textlink="">
      <xdr:nvSpPr>
        <xdr:cNvPr id="429" name="テキスト ボックス 428">
          <a:extLst>
            <a:ext uri="{FF2B5EF4-FFF2-40B4-BE49-F238E27FC236}">
              <a16:creationId xmlns:a16="http://schemas.microsoft.com/office/drawing/2014/main" id="{EE4FFB4C-6A47-4FF7-A0D3-8B592490A773}"/>
            </a:ext>
          </a:extLst>
        </xdr:cNvPr>
        <xdr:cNvSpPr txBox="1"/>
      </xdr:nvSpPr>
      <xdr:spPr>
        <a:xfrm>
          <a:off x="9372111" y="1214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136024</xdr:rowOff>
    </xdr:from>
    <xdr:to>
      <xdr:col>46</xdr:col>
      <xdr:colOff>38100</xdr:colOff>
      <xdr:row>77</xdr:row>
      <xdr:rowOff>66174</xdr:rowOff>
    </xdr:to>
    <xdr:sp macro="" textlink="">
      <xdr:nvSpPr>
        <xdr:cNvPr id="430" name="楕円 429">
          <a:extLst>
            <a:ext uri="{FF2B5EF4-FFF2-40B4-BE49-F238E27FC236}">
              <a16:creationId xmlns:a16="http://schemas.microsoft.com/office/drawing/2014/main" id="{C5743BBA-1630-44A9-BE3E-E16733CDED67}"/>
            </a:ext>
          </a:extLst>
        </xdr:cNvPr>
        <xdr:cNvSpPr/>
      </xdr:nvSpPr>
      <xdr:spPr>
        <a:xfrm>
          <a:off x="8699500" y="1316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57301</xdr:rowOff>
    </xdr:from>
    <xdr:ext cx="534377" cy="259045"/>
    <xdr:sp macro="" textlink="">
      <xdr:nvSpPr>
        <xdr:cNvPr id="431" name="テキスト ボックス 430">
          <a:extLst>
            <a:ext uri="{FF2B5EF4-FFF2-40B4-BE49-F238E27FC236}">
              <a16:creationId xmlns:a16="http://schemas.microsoft.com/office/drawing/2014/main" id="{C297201A-2914-4587-99C0-196013406DEC}"/>
            </a:ext>
          </a:extLst>
        </xdr:cNvPr>
        <xdr:cNvSpPr txBox="1"/>
      </xdr:nvSpPr>
      <xdr:spPr>
        <a:xfrm>
          <a:off x="8483111" y="13258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74857</xdr:rowOff>
    </xdr:from>
    <xdr:to>
      <xdr:col>41</xdr:col>
      <xdr:colOff>101600</xdr:colOff>
      <xdr:row>71</xdr:row>
      <xdr:rowOff>5007</xdr:rowOff>
    </xdr:to>
    <xdr:sp macro="" textlink="">
      <xdr:nvSpPr>
        <xdr:cNvPr id="432" name="楕円 431">
          <a:extLst>
            <a:ext uri="{FF2B5EF4-FFF2-40B4-BE49-F238E27FC236}">
              <a16:creationId xmlns:a16="http://schemas.microsoft.com/office/drawing/2014/main" id="{F8E175E4-F2CA-4A6C-9360-EBDDCB90BD24}"/>
            </a:ext>
          </a:extLst>
        </xdr:cNvPr>
        <xdr:cNvSpPr/>
      </xdr:nvSpPr>
      <xdr:spPr>
        <a:xfrm>
          <a:off x="7810500" y="1207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69</xdr:row>
      <xdr:rowOff>21534</xdr:rowOff>
    </xdr:from>
    <xdr:ext cx="534377" cy="259045"/>
    <xdr:sp macro="" textlink="">
      <xdr:nvSpPr>
        <xdr:cNvPr id="433" name="テキスト ボックス 432">
          <a:extLst>
            <a:ext uri="{FF2B5EF4-FFF2-40B4-BE49-F238E27FC236}">
              <a16:creationId xmlns:a16="http://schemas.microsoft.com/office/drawing/2014/main" id="{AEE588C6-7969-4F9E-8D76-98B47043D358}"/>
            </a:ext>
          </a:extLst>
        </xdr:cNvPr>
        <xdr:cNvSpPr txBox="1"/>
      </xdr:nvSpPr>
      <xdr:spPr>
        <a:xfrm>
          <a:off x="7594111" y="1185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111989</xdr:rowOff>
    </xdr:from>
    <xdr:to>
      <xdr:col>36</xdr:col>
      <xdr:colOff>165100</xdr:colOff>
      <xdr:row>78</xdr:row>
      <xdr:rowOff>42139</xdr:rowOff>
    </xdr:to>
    <xdr:sp macro="" textlink="">
      <xdr:nvSpPr>
        <xdr:cNvPr id="434" name="楕円 433">
          <a:extLst>
            <a:ext uri="{FF2B5EF4-FFF2-40B4-BE49-F238E27FC236}">
              <a16:creationId xmlns:a16="http://schemas.microsoft.com/office/drawing/2014/main" id="{25343676-704C-4CB1-9374-AA186349B86C}"/>
            </a:ext>
          </a:extLst>
        </xdr:cNvPr>
        <xdr:cNvSpPr/>
      </xdr:nvSpPr>
      <xdr:spPr>
        <a:xfrm>
          <a:off x="6921500" y="1331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33266</xdr:rowOff>
    </xdr:from>
    <xdr:ext cx="469744" cy="259045"/>
    <xdr:sp macro="" textlink="">
      <xdr:nvSpPr>
        <xdr:cNvPr id="435" name="テキスト ボックス 434">
          <a:extLst>
            <a:ext uri="{FF2B5EF4-FFF2-40B4-BE49-F238E27FC236}">
              <a16:creationId xmlns:a16="http://schemas.microsoft.com/office/drawing/2014/main" id="{762BA24D-5521-4A8F-9B47-CA2C9A10E92E}"/>
            </a:ext>
          </a:extLst>
        </xdr:cNvPr>
        <xdr:cNvSpPr txBox="1"/>
      </xdr:nvSpPr>
      <xdr:spPr>
        <a:xfrm>
          <a:off x="6737428" y="13406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F9B36F14-AB2A-4AD6-A082-FD5BDEF21E1A}"/>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A1A4DE0A-DB19-4CC9-A612-79D2A2DA1206}"/>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2AA6BFA6-ADF6-472B-99CA-760E60774F79}"/>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C399D35D-C1B4-4D17-AB96-2FA1ED159C47}"/>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BC6EDD-D513-4D80-A269-F2A123E2923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A20B18C7-9288-48AC-B666-496822E523D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2E257004-A3A4-4BC5-A98D-DD249741A65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A7C6E5E0-3181-469D-99D2-50B76D9B6BF4}"/>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6A1D1BC8-4275-469E-B3B9-B1F39E53743A}"/>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5B1B18D7-97BB-431C-ACF3-866B95CAD37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2BC691C3-FF37-472F-AA27-F00628FE8A7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71902C5C-3D14-4FCA-A246-2D9A14E8F733}"/>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B6BAEFFF-9B25-4057-9C83-657079D78C35}"/>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BF02F7E-24CB-413F-855D-368F31F70F44}"/>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B060DB78-82BC-47B0-911B-129307901082}"/>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F0EB3A6D-01AA-47B1-B439-3BD4391760F2}"/>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E228488F-4803-4E4C-95FF-BB02F0EFDEFB}"/>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B812267F-C9DA-4C68-8E67-BCB3845438CE}"/>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162B2E35-6878-4C10-AAB4-2EE4447C4C63}"/>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807EE663-98C2-4B39-BD05-AC32A0DA3D87}"/>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8C809353-A8F8-4D57-9F9E-FC7A80B97B1E}"/>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15DE7C16-163C-475D-98CA-A55A39A64335}"/>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69D876F3-EE9F-4106-A995-755061128DCF}"/>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5310144A-51CA-45BD-840A-7A4194344B8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140539</xdr:rowOff>
    </xdr:from>
    <xdr:to>
      <xdr:col>54</xdr:col>
      <xdr:colOff>189865</xdr:colOff>
      <xdr:row>99</xdr:row>
      <xdr:rowOff>49385</xdr:rowOff>
    </xdr:to>
    <xdr:cxnSp macro="">
      <xdr:nvCxnSpPr>
        <xdr:cNvPr id="460" name="直線コネクタ 459">
          <a:extLst>
            <a:ext uri="{FF2B5EF4-FFF2-40B4-BE49-F238E27FC236}">
              <a16:creationId xmlns:a16="http://schemas.microsoft.com/office/drawing/2014/main" id="{0CFE0B9D-379F-4942-8797-2D231148892F}"/>
            </a:ext>
          </a:extLst>
        </xdr:cNvPr>
        <xdr:cNvCxnSpPr/>
      </xdr:nvCxnSpPr>
      <xdr:spPr>
        <a:xfrm flipV="1">
          <a:off x="10475595" y="15399589"/>
          <a:ext cx="1270" cy="1623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53212</xdr:rowOff>
    </xdr:from>
    <xdr:ext cx="534377" cy="259045"/>
    <xdr:sp macro="" textlink="">
      <xdr:nvSpPr>
        <xdr:cNvPr id="461" name="土木費最小値テキスト">
          <a:extLst>
            <a:ext uri="{FF2B5EF4-FFF2-40B4-BE49-F238E27FC236}">
              <a16:creationId xmlns:a16="http://schemas.microsoft.com/office/drawing/2014/main" id="{5CD58CAD-F7F5-4DEE-948D-FF588DAD1520}"/>
            </a:ext>
          </a:extLst>
        </xdr:cNvPr>
        <xdr:cNvSpPr txBox="1"/>
      </xdr:nvSpPr>
      <xdr:spPr>
        <a:xfrm>
          <a:off x="10528300" y="1702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49385</xdr:rowOff>
    </xdr:from>
    <xdr:to>
      <xdr:col>55</xdr:col>
      <xdr:colOff>88900</xdr:colOff>
      <xdr:row>99</xdr:row>
      <xdr:rowOff>49385</xdr:rowOff>
    </xdr:to>
    <xdr:cxnSp macro="">
      <xdr:nvCxnSpPr>
        <xdr:cNvPr id="462" name="直線コネクタ 461">
          <a:extLst>
            <a:ext uri="{FF2B5EF4-FFF2-40B4-BE49-F238E27FC236}">
              <a16:creationId xmlns:a16="http://schemas.microsoft.com/office/drawing/2014/main" id="{55A4C5E8-7902-4E32-A8AD-F96BF7BF789B}"/>
            </a:ext>
          </a:extLst>
        </xdr:cNvPr>
        <xdr:cNvCxnSpPr/>
      </xdr:nvCxnSpPr>
      <xdr:spPr>
        <a:xfrm>
          <a:off x="10388600" y="17022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87216</xdr:rowOff>
    </xdr:from>
    <xdr:ext cx="599010" cy="259045"/>
    <xdr:sp macro="" textlink="">
      <xdr:nvSpPr>
        <xdr:cNvPr id="463" name="土木費最大値テキスト">
          <a:extLst>
            <a:ext uri="{FF2B5EF4-FFF2-40B4-BE49-F238E27FC236}">
              <a16:creationId xmlns:a16="http://schemas.microsoft.com/office/drawing/2014/main" id="{28FB05B0-EDEF-429A-A57C-1DBF294C9109}"/>
            </a:ext>
          </a:extLst>
        </xdr:cNvPr>
        <xdr:cNvSpPr txBox="1"/>
      </xdr:nvSpPr>
      <xdr:spPr>
        <a:xfrm>
          <a:off x="10528300" y="15174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104,956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140539</xdr:rowOff>
    </xdr:from>
    <xdr:to>
      <xdr:col>55</xdr:col>
      <xdr:colOff>88900</xdr:colOff>
      <xdr:row>89</xdr:row>
      <xdr:rowOff>140539</xdr:rowOff>
    </xdr:to>
    <xdr:cxnSp macro="">
      <xdr:nvCxnSpPr>
        <xdr:cNvPr id="464" name="直線コネクタ 463">
          <a:extLst>
            <a:ext uri="{FF2B5EF4-FFF2-40B4-BE49-F238E27FC236}">
              <a16:creationId xmlns:a16="http://schemas.microsoft.com/office/drawing/2014/main" id="{A2512DD3-01B0-46CC-8E31-95629B64E17B}"/>
            </a:ext>
          </a:extLst>
        </xdr:cNvPr>
        <xdr:cNvCxnSpPr/>
      </xdr:nvCxnSpPr>
      <xdr:spPr>
        <a:xfrm>
          <a:off x="10388600" y="15399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139205</xdr:rowOff>
    </xdr:from>
    <xdr:to>
      <xdr:col>55</xdr:col>
      <xdr:colOff>0</xdr:colOff>
      <xdr:row>97</xdr:row>
      <xdr:rowOff>10979</xdr:rowOff>
    </xdr:to>
    <xdr:cxnSp macro="">
      <xdr:nvCxnSpPr>
        <xdr:cNvPr id="465" name="直線コネクタ 464">
          <a:extLst>
            <a:ext uri="{FF2B5EF4-FFF2-40B4-BE49-F238E27FC236}">
              <a16:creationId xmlns:a16="http://schemas.microsoft.com/office/drawing/2014/main" id="{2266DCA7-91EE-40CD-B215-A8721E8B6CA0}"/>
            </a:ext>
          </a:extLst>
        </xdr:cNvPr>
        <xdr:cNvCxnSpPr/>
      </xdr:nvCxnSpPr>
      <xdr:spPr>
        <a:xfrm>
          <a:off x="9639300" y="16598405"/>
          <a:ext cx="838200" cy="43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27291</xdr:rowOff>
    </xdr:from>
    <xdr:ext cx="534377" cy="259045"/>
    <xdr:sp macro="" textlink="">
      <xdr:nvSpPr>
        <xdr:cNvPr id="466" name="土木費平均値テキスト">
          <a:extLst>
            <a:ext uri="{FF2B5EF4-FFF2-40B4-BE49-F238E27FC236}">
              <a16:creationId xmlns:a16="http://schemas.microsoft.com/office/drawing/2014/main" id="{05DEA80F-CAB1-4785-8E33-667039A9F895}"/>
            </a:ext>
          </a:extLst>
        </xdr:cNvPr>
        <xdr:cNvSpPr txBox="1"/>
      </xdr:nvSpPr>
      <xdr:spPr>
        <a:xfrm>
          <a:off x="10528300" y="16143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4414</xdr:rowOff>
    </xdr:from>
    <xdr:to>
      <xdr:col>55</xdr:col>
      <xdr:colOff>50800</xdr:colOff>
      <xdr:row>95</xdr:row>
      <xdr:rowOff>106014</xdr:rowOff>
    </xdr:to>
    <xdr:sp macro="" textlink="">
      <xdr:nvSpPr>
        <xdr:cNvPr id="467" name="フローチャート: 判断 466">
          <a:extLst>
            <a:ext uri="{FF2B5EF4-FFF2-40B4-BE49-F238E27FC236}">
              <a16:creationId xmlns:a16="http://schemas.microsoft.com/office/drawing/2014/main" id="{CB6384DB-E4A6-4609-9227-30D3AFAFE740}"/>
            </a:ext>
          </a:extLst>
        </xdr:cNvPr>
        <xdr:cNvSpPr/>
      </xdr:nvSpPr>
      <xdr:spPr>
        <a:xfrm>
          <a:off x="10426700" y="1629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138004</xdr:rowOff>
    </xdr:from>
    <xdr:to>
      <xdr:col>50</xdr:col>
      <xdr:colOff>114300</xdr:colOff>
      <xdr:row>96</xdr:row>
      <xdr:rowOff>139205</xdr:rowOff>
    </xdr:to>
    <xdr:cxnSp macro="">
      <xdr:nvCxnSpPr>
        <xdr:cNvPr id="468" name="直線コネクタ 467">
          <a:extLst>
            <a:ext uri="{FF2B5EF4-FFF2-40B4-BE49-F238E27FC236}">
              <a16:creationId xmlns:a16="http://schemas.microsoft.com/office/drawing/2014/main" id="{3F8ECA50-852E-4D52-8BE0-35F6C331F7B6}"/>
            </a:ext>
          </a:extLst>
        </xdr:cNvPr>
        <xdr:cNvCxnSpPr/>
      </xdr:nvCxnSpPr>
      <xdr:spPr>
        <a:xfrm>
          <a:off x="8750300" y="16425754"/>
          <a:ext cx="889000" cy="17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1975</xdr:rowOff>
    </xdr:from>
    <xdr:to>
      <xdr:col>50</xdr:col>
      <xdr:colOff>165100</xdr:colOff>
      <xdr:row>95</xdr:row>
      <xdr:rowOff>103575</xdr:rowOff>
    </xdr:to>
    <xdr:sp macro="" textlink="">
      <xdr:nvSpPr>
        <xdr:cNvPr id="469" name="フローチャート: 判断 468">
          <a:extLst>
            <a:ext uri="{FF2B5EF4-FFF2-40B4-BE49-F238E27FC236}">
              <a16:creationId xmlns:a16="http://schemas.microsoft.com/office/drawing/2014/main" id="{4293CF44-0252-44B6-80F5-7595CA2F3534}"/>
            </a:ext>
          </a:extLst>
        </xdr:cNvPr>
        <xdr:cNvSpPr/>
      </xdr:nvSpPr>
      <xdr:spPr>
        <a:xfrm>
          <a:off x="9588500" y="1628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120102</xdr:rowOff>
    </xdr:from>
    <xdr:ext cx="534377" cy="259045"/>
    <xdr:sp macro="" textlink="">
      <xdr:nvSpPr>
        <xdr:cNvPr id="470" name="テキスト ボックス 469">
          <a:extLst>
            <a:ext uri="{FF2B5EF4-FFF2-40B4-BE49-F238E27FC236}">
              <a16:creationId xmlns:a16="http://schemas.microsoft.com/office/drawing/2014/main" id="{8591291E-E06B-4081-A9AD-F6EF4B16FE49}"/>
            </a:ext>
          </a:extLst>
        </xdr:cNvPr>
        <xdr:cNvSpPr txBox="1"/>
      </xdr:nvSpPr>
      <xdr:spPr>
        <a:xfrm>
          <a:off x="9372111" y="160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4693</xdr:rowOff>
    </xdr:from>
    <xdr:to>
      <xdr:col>45</xdr:col>
      <xdr:colOff>177800</xdr:colOff>
      <xdr:row>95</xdr:row>
      <xdr:rowOff>138004</xdr:rowOff>
    </xdr:to>
    <xdr:cxnSp macro="">
      <xdr:nvCxnSpPr>
        <xdr:cNvPr id="471" name="直線コネクタ 470">
          <a:extLst>
            <a:ext uri="{FF2B5EF4-FFF2-40B4-BE49-F238E27FC236}">
              <a16:creationId xmlns:a16="http://schemas.microsoft.com/office/drawing/2014/main" id="{937F2712-FC23-4DCF-B855-6FF6E890A890}"/>
            </a:ext>
          </a:extLst>
        </xdr:cNvPr>
        <xdr:cNvCxnSpPr/>
      </xdr:nvCxnSpPr>
      <xdr:spPr>
        <a:xfrm>
          <a:off x="7861300" y="16120993"/>
          <a:ext cx="889000" cy="304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140240</xdr:rowOff>
    </xdr:from>
    <xdr:to>
      <xdr:col>46</xdr:col>
      <xdr:colOff>38100</xdr:colOff>
      <xdr:row>95</xdr:row>
      <xdr:rowOff>70390</xdr:rowOff>
    </xdr:to>
    <xdr:sp macro="" textlink="">
      <xdr:nvSpPr>
        <xdr:cNvPr id="472" name="フローチャート: 判断 471">
          <a:extLst>
            <a:ext uri="{FF2B5EF4-FFF2-40B4-BE49-F238E27FC236}">
              <a16:creationId xmlns:a16="http://schemas.microsoft.com/office/drawing/2014/main" id="{ED446186-4928-44A0-B95C-E9370DB6E96F}"/>
            </a:ext>
          </a:extLst>
        </xdr:cNvPr>
        <xdr:cNvSpPr/>
      </xdr:nvSpPr>
      <xdr:spPr>
        <a:xfrm>
          <a:off x="8699500" y="1625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86917</xdr:rowOff>
    </xdr:from>
    <xdr:ext cx="534377" cy="259045"/>
    <xdr:sp macro="" textlink="">
      <xdr:nvSpPr>
        <xdr:cNvPr id="473" name="テキスト ボックス 472">
          <a:extLst>
            <a:ext uri="{FF2B5EF4-FFF2-40B4-BE49-F238E27FC236}">
              <a16:creationId xmlns:a16="http://schemas.microsoft.com/office/drawing/2014/main" id="{5CCE9A8A-82EF-44DE-9810-CE412A2A5843}"/>
            </a:ext>
          </a:extLst>
        </xdr:cNvPr>
        <xdr:cNvSpPr txBox="1"/>
      </xdr:nvSpPr>
      <xdr:spPr>
        <a:xfrm>
          <a:off x="8483111" y="1603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28411</xdr:rowOff>
    </xdr:from>
    <xdr:to>
      <xdr:col>41</xdr:col>
      <xdr:colOff>50800</xdr:colOff>
      <xdr:row>94</xdr:row>
      <xdr:rowOff>4693</xdr:rowOff>
    </xdr:to>
    <xdr:cxnSp macro="">
      <xdr:nvCxnSpPr>
        <xdr:cNvPr id="474" name="直線コネクタ 473">
          <a:extLst>
            <a:ext uri="{FF2B5EF4-FFF2-40B4-BE49-F238E27FC236}">
              <a16:creationId xmlns:a16="http://schemas.microsoft.com/office/drawing/2014/main" id="{1B328642-DF58-4244-9F4F-4C01C5B10FAE}"/>
            </a:ext>
          </a:extLst>
        </xdr:cNvPr>
        <xdr:cNvCxnSpPr/>
      </xdr:nvCxnSpPr>
      <xdr:spPr>
        <a:xfrm>
          <a:off x="6972300" y="15458911"/>
          <a:ext cx="889000" cy="662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84271</xdr:rowOff>
    </xdr:from>
    <xdr:to>
      <xdr:col>41</xdr:col>
      <xdr:colOff>101600</xdr:colOff>
      <xdr:row>96</xdr:row>
      <xdr:rowOff>14421</xdr:rowOff>
    </xdr:to>
    <xdr:sp macro="" textlink="">
      <xdr:nvSpPr>
        <xdr:cNvPr id="475" name="フローチャート: 判断 474">
          <a:extLst>
            <a:ext uri="{FF2B5EF4-FFF2-40B4-BE49-F238E27FC236}">
              <a16:creationId xmlns:a16="http://schemas.microsoft.com/office/drawing/2014/main" id="{2211506E-96D3-4875-8522-C1FE4B193DDE}"/>
            </a:ext>
          </a:extLst>
        </xdr:cNvPr>
        <xdr:cNvSpPr/>
      </xdr:nvSpPr>
      <xdr:spPr>
        <a:xfrm>
          <a:off x="7810500" y="16372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5548</xdr:rowOff>
    </xdr:from>
    <xdr:ext cx="534377" cy="259045"/>
    <xdr:sp macro="" textlink="">
      <xdr:nvSpPr>
        <xdr:cNvPr id="476" name="テキスト ボックス 475">
          <a:extLst>
            <a:ext uri="{FF2B5EF4-FFF2-40B4-BE49-F238E27FC236}">
              <a16:creationId xmlns:a16="http://schemas.microsoft.com/office/drawing/2014/main" id="{BEA41BF2-2FFE-4D22-9CCF-25C65C4B0BC8}"/>
            </a:ext>
          </a:extLst>
        </xdr:cNvPr>
        <xdr:cNvSpPr txBox="1"/>
      </xdr:nvSpPr>
      <xdr:spPr>
        <a:xfrm>
          <a:off x="7594111" y="1646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140240</xdr:rowOff>
    </xdr:from>
    <xdr:to>
      <xdr:col>36</xdr:col>
      <xdr:colOff>165100</xdr:colOff>
      <xdr:row>96</xdr:row>
      <xdr:rowOff>70390</xdr:rowOff>
    </xdr:to>
    <xdr:sp macro="" textlink="">
      <xdr:nvSpPr>
        <xdr:cNvPr id="477" name="フローチャート: 判断 476">
          <a:extLst>
            <a:ext uri="{FF2B5EF4-FFF2-40B4-BE49-F238E27FC236}">
              <a16:creationId xmlns:a16="http://schemas.microsoft.com/office/drawing/2014/main" id="{6804C825-4350-4B5D-B9DC-AFAEEDE35C67}"/>
            </a:ext>
          </a:extLst>
        </xdr:cNvPr>
        <xdr:cNvSpPr/>
      </xdr:nvSpPr>
      <xdr:spPr>
        <a:xfrm>
          <a:off x="6921500" y="164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61517</xdr:rowOff>
    </xdr:from>
    <xdr:ext cx="534377" cy="259045"/>
    <xdr:sp macro="" textlink="">
      <xdr:nvSpPr>
        <xdr:cNvPr id="478" name="テキスト ボックス 477">
          <a:extLst>
            <a:ext uri="{FF2B5EF4-FFF2-40B4-BE49-F238E27FC236}">
              <a16:creationId xmlns:a16="http://schemas.microsoft.com/office/drawing/2014/main" id="{9DFE3390-FDB1-47CE-860B-77306EEEC4C3}"/>
            </a:ext>
          </a:extLst>
        </xdr:cNvPr>
        <xdr:cNvSpPr txBox="1"/>
      </xdr:nvSpPr>
      <xdr:spPr>
        <a:xfrm>
          <a:off x="6705111" y="165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142D5384-B1EC-48EA-BC56-5DAF6CABDA25}"/>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AB8B20D1-F556-4FCF-8AF7-0E62A80896CE}"/>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78DF788B-2DAA-4AD7-8FE1-4B12173BDF34}"/>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AF1BE7D4-F7F9-46ED-8389-5DC7BA11F9C3}"/>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8B27404B-AEAA-44BD-90D1-696F41E13A38}"/>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131629</xdr:rowOff>
    </xdr:from>
    <xdr:to>
      <xdr:col>55</xdr:col>
      <xdr:colOff>50800</xdr:colOff>
      <xdr:row>97</xdr:row>
      <xdr:rowOff>61779</xdr:rowOff>
    </xdr:to>
    <xdr:sp macro="" textlink="">
      <xdr:nvSpPr>
        <xdr:cNvPr id="484" name="楕円 483">
          <a:extLst>
            <a:ext uri="{FF2B5EF4-FFF2-40B4-BE49-F238E27FC236}">
              <a16:creationId xmlns:a16="http://schemas.microsoft.com/office/drawing/2014/main" id="{3566B1F5-4ED4-403E-88A0-41BCFC184EE6}"/>
            </a:ext>
          </a:extLst>
        </xdr:cNvPr>
        <xdr:cNvSpPr/>
      </xdr:nvSpPr>
      <xdr:spPr>
        <a:xfrm>
          <a:off x="10426700" y="1659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110056</xdr:rowOff>
    </xdr:from>
    <xdr:ext cx="534377" cy="259045"/>
    <xdr:sp macro="" textlink="">
      <xdr:nvSpPr>
        <xdr:cNvPr id="485" name="土木費該当値テキスト">
          <a:extLst>
            <a:ext uri="{FF2B5EF4-FFF2-40B4-BE49-F238E27FC236}">
              <a16:creationId xmlns:a16="http://schemas.microsoft.com/office/drawing/2014/main" id="{9694659B-F362-4C31-9A98-906378E3E271}"/>
            </a:ext>
          </a:extLst>
        </xdr:cNvPr>
        <xdr:cNvSpPr txBox="1"/>
      </xdr:nvSpPr>
      <xdr:spPr>
        <a:xfrm>
          <a:off x="10528300" y="16569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88405</xdr:rowOff>
    </xdr:from>
    <xdr:to>
      <xdr:col>50</xdr:col>
      <xdr:colOff>165100</xdr:colOff>
      <xdr:row>97</xdr:row>
      <xdr:rowOff>18555</xdr:rowOff>
    </xdr:to>
    <xdr:sp macro="" textlink="">
      <xdr:nvSpPr>
        <xdr:cNvPr id="486" name="楕円 485">
          <a:extLst>
            <a:ext uri="{FF2B5EF4-FFF2-40B4-BE49-F238E27FC236}">
              <a16:creationId xmlns:a16="http://schemas.microsoft.com/office/drawing/2014/main" id="{CC875F85-ACBF-4295-8E8F-557E826F3761}"/>
            </a:ext>
          </a:extLst>
        </xdr:cNvPr>
        <xdr:cNvSpPr/>
      </xdr:nvSpPr>
      <xdr:spPr>
        <a:xfrm>
          <a:off x="9588500" y="165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9682</xdr:rowOff>
    </xdr:from>
    <xdr:ext cx="534377" cy="259045"/>
    <xdr:sp macro="" textlink="">
      <xdr:nvSpPr>
        <xdr:cNvPr id="487" name="テキスト ボックス 486">
          <a:extLst>
            <a:ext uri="{FF2B5EF4-FFF2-40B4-BE49-F238E27FC236}">
              <a16:creationId xmlns:a16="http://schemas.microsoft.com/office/drawing/2014/main" id="{B70EA1E8-AC1D-4C6F-8DCC-10F94EA33885}"/>
            </a:ext>
          </a:extLst>
        </xdr:cNvPr>
        <xdr:cNvSpPr txBox="1"/>
      </xdr:nvSpPr>
      <xdr:spPr>
        <a:xfrm>
          <a:off x="9372111" y="1664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87204</xdr:rowOff>
    </xdr:from>
    <xdr:to>
      <xdr:col>46</xdr:col>
      <xdr:colOff>38100</xdr:colOff>
      <xdr:row>96</xdr:row>
      <xdr:rowOff>17354</xdr:rowOff>
    </xdr:to>
    <xdr:sp macro="" textlink="">
      <xdr:nvSpPr>
        <xdr:cNvPr id="488" name="楕円 487">
          <a:extLst>
            <a:ext uri="{FF2B5EF4-FFF2-40B4-BE49-F238E27FC236}">
              <a16:creationId xmlns:a16="http://schemas.microsoft.com/office/drawing/2014/main" id="{C14767ED-FBEA-43F6-BB11-DC818A45E230}"/>
            </a:ext>
          </a:extLst>
        </xdr:cNvPr>
        <xdr:cNvSpPr/>
      </xdr:nvSpPr>
      <xdr:spPr>
        <a:xfrm>
          <a:off x="8699500" y="16374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8481</xdr:rowOff>
    </xdr:from>
    <xdr:ext cx="534377" cy="259045"/>
    <xdr:sp macro="" textlink="">
      <xdr:nvSpPr>
        <xdr:cNvPr id="489" name="テキスト ボックス 488">
          <a:extLst>
            <a:ext uri="{FF2B5EF4-FFF2-40B4-BE49-F238E27FC236}">
              <a16:creationId xmlns:a16="http://schemas.microsoft.com/office/drawing/2014/main" id="{AE9CF3F8-44C4-41A7-B483-8A7F398F13B3}"/>
            </a:ext>
          </a:extLst>
        </xdr:cNvPr>
        <xdr:cNvSpPr txBox="1"/>
      </xdr:nvSpPr>
      <xdr:spPr>
        <a:xfrm>
          <a:off x="8483111" y="1646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125343</xdr:rowOff>
    </xdr:from>
    <xdr:to>
      <xdr:col>41</xdr:col>
      <xdr:colOff>101600</xdr:colOff>
      <xdr:row>94</xdr:row>
      <xdr:rowOff>55493</xdr:rowOff>
    </xdr:to>
    <xdr:sp macro="" textlink="">
      <xdr:nvSpPr>
        <xdr:cNvPr id="490" name="楕円 489">
          <a:extLst>
            <a:ext uri="{FF2B5EF4-FFF2-40B4-BE49-F238E27FC236}">
              <a16:creationId xmlns:a16="http://schemas.microsoft.com/office/drawing/2014/main" id="{ABAD7750-640B-492B-9D87-A8BEA9C1B738}"/>
            </a:ext>
          </a:extLst>
        </xdr:cNvPr>
        <xdr:cNvSpPr/>
      </xdr:nvSpPr>
      <xdr:spPr>
        <a:xfrm>
          <a:off x="7810500" y="1607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72020</xdr:rowOff>
    </xdr:from>
    <xdr:ext cx="534377" cy="259045"/>
    <xdr:sp macro="" textlink="">
      <xdr:nvSpPr>
        <xdr:cNvPr id="491" name="テキスト ボックス 490">
          <a:extLst>
            <a:ext uri="{FF2B5EF4-FFF2-40B4-BE49-F238E27FC236}">
              <a16:creationId xmlns:a16="http://schemas.microsoft.com/office/drawing/2014/main" id="{7E8CAE0E-1D2E-436B-B1AD-EA8DDC404D6E}"/>
            </a:ext>
          </a:extLst>
        </xdr:cNvPr>
        <xdr:cNvSpPr txBox="1"/>
      </xdr:nvSpPr>
      <xdr:spPr>
        <a:xfrm>
          <a:off x="7594111" y="1584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89</xdr:row>
      <xdr:rowOff>149061</xdr:rowOff>
    </xdr:from>
    <xdr:to>
      <xdr:col>36</xdr:col>
      <xdr:colOff>165100</xdr:colOff>
      <xdr:row>90</xdr:row>
      <xdr:rowOff>79211</xdr:rowOff>
    </xdr:to>
    <xdr:sp macro="" textlink="">
      <xdr:nvSpPr>
        <xdr:cNvPr id="492" name="楕円 491">
          <a:extLst>
            <a:ext uri="{FF2B5EF4-FFF2-40B4-BE49-F238E27FC236}">
              <a16:creationId xmlns:a16="http://schemas.microsoft.com/office/drawing/2014/main" id="{2762EF8F-6812-4B55-BDE8-7699E4513B3F}"/>
            </a:ext>
          </a:extLst>
        </xdr:cNvPr>
        <xdr:cNvSpPr/>
      </xdr:nvSpPr>
      <xdr:spPr>
        <a:xfrm>
          <a:off x="6921500" y="1540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88</xdr:row>
      <xdr:rowOff>95738</xdr:rowOff>
    </xdr:from>
    <xdr:ext cx="599010" cy="259045"/>
    <xdr:sp macro="" textlink="">
      <xdr:nvSpPr>
        <xdr:cNvPr id="493" name="テキスト ボックス 492">
          <a:extLst>
            <a:ext uri="{FF2B5EF4-FFF2-40B4-BE49-F238E27FC236}">
              <a16:creationId xmlns:a16="http://schemas.microsoft.com/office/drawing/2014/main" id="{8A9B3D7E-AC4D-40E0-86BA-9C5D799C5E9F}"/>
            </a:ext>
          </a:extLst>
        </xdr:cNvPr>
        <xdr:cNvSpPr txBox="1"/>
      </xdr:nvSpPr>
      <xdr:spPr>
        <a:xfrm>
          <a:off x="6672795" y="15183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33115529-9C1B-4C88-9B97-E98569B6E502}"/>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1FD899F8-6D06-494C-B39F-62F1CA6E18CE}"/>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E9FCD768-7283-42B7-9AD6-8048526C0C4D}"/>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49C296D3-4B32-4BA1-8782-80CFD903F788}"/>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7026B19D-1516-4926-AD4F-78F2905025B2}"/>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575039FD-C068-46BF-823D-15B124453A01}"/>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6671C3BE-260F-47EB-8C13-C877C9E2E149}"/>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DD296BB2-CEA2-49F4-A543-4F1DEC6040AD}"/>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C72E126F-F576-423D-B420-975ADC1DF526}"/>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128FB5D-8857-4CB1-976B-B8D13CE110F5}"/>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a:extLst>
            <a:ext uri="{FF2B5EF4-FFF2-40B4-BE49-F238E27FC236}">
              <a16:creationId xmlns:a16="http://schemas.microsoft.com/office/drawing/2014/main" id="{71721D4F-D888-4B00-9E56-214271A90AD3}"/>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5" name="テキスト ボックス 504">
          <a:extLst>
            <a:ext uri="{FF2B5EF4-FFF2-40B4-BE49-F238E27FC236}">
              <a16:creationId xmlns:a16="http://schemas.microsoft.com/office/drawing/2014/main" id="{4EE89D43-EBB5-49FD-9AD8-FEBEF9FE699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a:extLst>
            <a:ext uri="{FF2B5EF4-FFF2-40B4-BE49-F238E27FC236}">
              <a16:creationId xmlns:a16="http://schemas.microsoft.com/office/drawing/2014/main" id="{13BF0EA4-4A1C-4784-A022-318482E92198}"/>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7" name="テキスト ボックス 506">
          <a:extLst>
            <a:ext uri="{FF2B5EF4-FFF2-40B4-BE49-F238E27FC236}">
              <a16:creationId xmlns:a16="http://schemas.microsoft.com/office/drawing/2014/main" id="{0602ABC6-C250-44E8-928D-DE1C224F92A5}"/>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a:extLst>
            <a:ext uri="{FF2B5EF4-FFF2-40B4-BE49-F238E27FC236}">
              <a16:creationId xmlns:a16="http://schemas.microsoft.com/office/drawing/2014/main" id="{12B0691F-B5C2-41CA-98B0-CFB934639962}"/>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9" name="テキスト ボックス 508">
          <a:extLst>
            <a:ext uri="{FF2B5EF4-FFF2-40B4-BE49-F238E27FC236}">
              <a16:creationId xmlns:a16="http://schemas.microsoft.com/office/drawing/2014/main" id="{F12B8DAB-522D-4459-9DDA-2049661CBD72}"/>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a:extLst>
            <a:ext uri="{FF2B5EF4-FFF2-40B4-BE49-F238E27FC236}">
              <a16:creationId xmlns:a16="http://schemas.microsoft.com/office/drawing/2014/main" id="{85EA1856-0F9D-4238-A68D-04A09A045E87}"/>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1" name="テキスト ボックス 510">
          <a:extLst>
            <a:ext uri="{FF2B5EF4-FFF2-40B4-BE49-F238E27FC236}">
              <a16:creationId xmlns:a16="http://schemas.microsoft.com/office/drawing/2014/main" id="{9581952F-A17A-46D4-94F0-4B9EDD7B98AB}"/>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D91150F0-CFC7-4F36-8DD1-3294EF3231B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79FC41C2-410A-4A39-9DE4-20B431BEC3B1}"/>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46723AD9-AFBF-4F7A-B9C8-150DE0CBB2F1}"/>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17147</xdr:rowOff>
    </xdr:from>
    <xdr:to>
      <xdr:col>85</xdr:col>
      <xdr:colOff>126364</xdr:colOff>
      <xdr:row>37</xdr:row>
      <xdr:rowOff>83441</xdr:rowOff>
    </xdr:to>
    <xdr:cxnSp macro="">
      <xdr:nvCxnSpPr>
        <xdr:cNvPr id="515" name="直線コネクタ 514">
          <a:extLst>
            <a:ext uri="{FF2B5EF4-FFF2-40B4-BE49-F238E27FC236}">
              <a16:creationId xmlns:a16="http://schemas.microsoft.com/office/drawing/2014/main" id="{17C2C633-CB34-4707-A53B-F39BFC01ACD9}"/>
            </a:ext>
          </a:extLst>
        </xdr:cNvPr>
        <xdr:cNvCxnSpPr/>
      </xdr:nvCxnSpPr>
      <xdr:spPr>
        <a:xfrm flipV="1">
          <a:off x="16317595" y="5503547"/>
          <a:ext cx="1269"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87268</xdr:rowOff>
    </xdr:from>
    <xdr:ext cx="469744" cy="259045"/>
    <xdr:sp macro="" textlink="">
      <xdr:nvSpPr>
        <xdr:cNvPr id="516" name="消防費最小値テキスト">
          <a:extLst>
            <a:ext uri="{FF2B5EF4-FFF2-40B4-BE49-F238E27FC236}">
              <a16:creationId xmlns:a16="http://schemas.microsoft.com/office/drawing/2014/main" id="{D9C9D6F8-708C-4B03-AD9D-051D6FF15814}"/>
            </a:ext>
          </a:extLst>
        </xdr:cNvPr>
        <xdr:cNvSpPr txBox="1"/>
      </xdr:nvSpPr>
      <xdr:spPr>
        <a:xfrm>
          <a:off x="16370300" y="6430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83441</xdr:rowOff>
    </xdr:from>
    <xdr:to>
      <xdr:col>86</xdr:col>
      <xdr:colOff>25400</xdr:colOff>
      <xdr:row>37</xdr:row>
      <xdr:rowOff>83441</xdr:rowOff>
    </xdr:to>
    <xdr:cxnSp macro="">
      <xdr:nvCxnSpPr>
        <xdr:cNvPr id="517" name="直線コネクタ 516">
          <a:extLst>
            <a:ext uri="{FF2B5EF4-FFF2-40B4-BE49-F238E27FC236}">
              <a16:creationId xmlns:a16="http://schemas.microsoft.com/office/drawing/2014/main" id="{02503D54-DF7E-4C42-96ED-D03AF866AF9A}"/>
            </a:ext>
          </a:extLst>
        </xdr:cNvPr>
        <xdr:cNvCxnSpPr/>
      </xdr:nvCxnSpPr>
      <xdr:spPr>
        <a:xfrm>
          <a:off x="16230600" y="6427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135274</xdr:rowOff>
    </xdr:from>
    <xdr:ext cx="534377" cy="259045"/>
    <xdr:sp macro="" textlink="">
      <xdr:nvSpPr>
        <xdr:cNvPr id="518" name="消防費最大値テキスト">
          <a:extLst>
            <a:ext uri="{FF2B5EF4-FFF2-40B4-BE49-F238E27FC236}">
              <a16:creationId xmlns:a16="http://schemas.microsoft.com/office/drawing/2014/main" id="{4F2592AD-B150-4FF1-9080-AC977485249E}"/>
            </a:ext>
          </a:extLst>
        </xdr:cNvPr>
        <xdr:cNvSpPr txBox="1"/>
      </xdr:nvSpPr>
      <xdr:spPr>
        <a:xfrm>
          <a:off x="16370300" y="527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50,361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17147</xdr:rowOff>
    </xdr:from>
    <xdr:to>
      <xdr:col>86</xdr:col>
      <xdr:colOff>25400</xdr:colOff>
      <xdr:row>32</xdr:row>
      <xdr:rowOff>17147</xdr:rowOff>
    </xdr:to>
    <xdr:cxnSp macro="">
      <xdr:nvCxnSpPr>
        <xdr:cNvPr id="519" name="直線コネクタ 518">
          <a:extLst>
            <a:ext uri="{FF2B5EF4-FFF2-40B4-BE49-F238E27FC236}">
              <a16:creationId xmlns:a16="http://schemas.microsoft.com/office/drawing/2014/main" id="{EE793C63-52F9-4066-891D-3B8189F4029A}"/>
            </a:ext>
          </a:extLst>
        </xdr:cNvPr>
        <xdr:cNvCxnSpPr/>
      </xdr:nvCxnSpPr>
      <xdr:spPr>
        <a:xfrm>
          <a:off x="16230600" y="5503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47048</xdr:rowOff>
    </xdr:from>
    <xdr:to>
      <xdr:col>85</xdr:col>
      <xdr:colOff>127000</xdr:colOff>
      <xdr:row>36</xdr:row>
      <xdr:rowOff>47643</xdr:rowOff>
    </xdr:to>
    <xdr:cxnSp macro="">
      <xdr:nvCxnSpPr>
        <xdr:cNvPr id="520" name="直線コネクタ 519">
          <a:extLst>
            <a:ext uri="{FF2B5EF4-FFF2-40B4-BE49-F238E27FC236}">
              <a16:creationId xmlns:a16="http://schemas.microsoft.com/office/drawing/2014/main" id="{886A3E3F-511C-43D0-B84B-055299E9AC75}"/>
            </a:ext>
          </a:extLst>
        </xdr:cNvPr>
        <xdr:cNvCxnSpPr/>
      </xdr:nvCxnSpPr>
      <xdr:spPr>
        <a:xfrm flipV="1">
          <a:off x="15481300" y="6219248"/>
          <a:ext cx="8382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147119</xdr:rowOff>
    </xdr:from>
    <xdr:ext cx="534377" cy="259045"/>
    <xdr:sp macro="" textlink="">
      <xdr:nvSpPr>
        <xdr:cNvPr id="521" name="消防費平均値テキスト">
          <a:extLst>
            <a:ext uri="{FF2B5EF4-FFF2-40B4-BE49-F238E27FC236}">
              <a16:creationId xmlns:a16="http://schemas.microsoft.com/office/drawing/2014/main" id="{D8DBE028-ED2C-406A-A76F-D0CFB1E8072A}"/>
            </a:ext>
          </a:extLst>
        </xdr:cNvPr>
        <xdr:cNvSpPr txBox="1"/>
      </xdr:nvSpPr>
      <xdr:spPr>
        <a:xfrm>
          <a:off x="16370300" y="5976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124242</xdr:rowOff>
    </xdr:from>
    <xdr:to>
      <xdr:col>85</xdr:col>
      <xdr:colOff>177800</xdr:colOff>
      <xdr:row>36</xdr:row>
      <xdr:rowOff>54392</xdr:rowOff>
    </xdr:to>
    <xdr:sp macro="" textlink="">
      <xdr:nvSpPr>
        <xdr:cNvPr id="522" name="フローチャート: 判断 521">
          <a:extLst>
            <a:ext uri="{FF2B5EF4-FFF2-40B4-BE49-F238E27FC236}">
              <a16:creationId xmlns:a16="http://schemas.microsoft.com/office/drawing/2014/main" id="{862B1C3C-28FB-4310-9F69-A6415455F00C}"/>
            </a:ext>
          </a:extLst>
        </xdr:cNvPr>
        <xdr:cNvSpPr/>
      </xdr:nvSpPr>
      <xdr:spPr>
        <a:xfrm>
          <a:off x="16268700" y="6124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871</xdr:rowOff>
    </xdr:from>
    <xdr:to>
      <xdr:col>81</xdr:col>
      <xdr:colOff>50800</xdr:colOff>
      <xdr:row>36</xdr:row>
      <xdr:rowOff>47643</xdr:rowOff>
    </xdr:to>
    <xdr:cxnSp macro="">
      <xdr:nvCxnSpPr>
        <xdr:cNvPr id="523" name="直線コネクタ 522">
          <a:extLst>
            <a:ext uri="{FF2B5EF4-FFF2-40B4-BE49-F238E27FC236}">
              <a16:creationId xmlns:a16="http://schemas.microsoft.com/office/drawing/2014/main" id="{939FE582-07BA-4CA5-B5D6-38D0203DD2C7}"/>
            </a:ext>
          </a:extLst>
        </xdr:cNvPr>
        <xdr:cNvCxnSpPr/>
      </xdr:nvCxnSpPr>
      <xdr:spPr>
        <a:xfrm>
          <a:off x="14592300" y="6173071"/>
          <a:ext cx="889000" cy="46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156406</xdr:rowOff>
    </xdr:from>
    <xdr:to>
      <xdr:col>81</xdr:col>
      <xdr:colOff>101600</xdr:colOff>
      <xdr:row>36</xdr:row>
      <xdr:rowOff>86556</xdr:rowOff>
    </xdr:to>
    <xdr:sp macro="" textlink="">
      <xdr:nvSpPr>
        <xdr:cNvPr id="524" name="フローチャート: 判断 523">
          <a:extLst>
            <a:ext uri="{FF2B5EF4-FFF2-40B4-BE49-F238E27FC236}">
              <a16:creationId xmlns:a16="http://schemas.microsoft.com/office/drawing/2014/main" id="{7AF304C9-CDB7-4A5D-809D-AC918A9CB163}"/>
            </a:ext>
          </a:extLst>
        </xdr:cNvPr>
        <xdr:cNvSpPr/>
      </xdr:nvSpPr>
      <xdr:spPr>
        <a:xfrm>
          <a:off x="15430500" y="6157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103083</xdr:rowOff>
    </xdr:from>
    <xdr:ext cx="534377" cy="259045"/>
    <xdr:sp macro="" textlink="">
      <xdr:nvSpPr>
        <xdr:cNvPr id="525" name="テキスト ボックス 524">
          <a:extLst>
            <a:ext uri="{FF2B5EF4-FFF2-40B4-BE49-F238E27FC236}">
              <a16:creationId xmlns:a16="http://schemas.microsoft.com/office/drawing/2014/main" id="{B3F1BE96-1993-4FFD-B648-CC756A762A77}"/>
            </a:ext>
          </a:extLst>
        </xdr:cNvPr>
        <xdr:cNvSpPr txBox="1"/>
      </xdr:nvSpPr>
      <xdr:spPr>
        <a:xfrm>
          <a:off x="15214111" y="5932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89683</xdr:rowOff>
    </xdr:from>
    <xdr:to>
      <xdr:col>76</xdr:col>
      <xdr:colOff>114300</xdr:colOff>
      <xdr:row>36</xdr:row>
      <xdr:rowOff>871</xdr:rowOff>
    </xdr:to>
    <xdr:cxnSp macro="">
      <xdr:nvCxnSpPr>
        <xdr:cNvPr id="526" name="直線コネクタ 525">
          <a:extLst>
            <a:ext uri="{FF2B5EF4-FFF2-40B4-BE49-F238E27FC236}">
              <a16:creationId xmlns:a16="http://schemas.microsoft.com/office/drawing/2014/main" id="{5E4AD625-E3C1-4F1D-8F52-1B56BB87BF5B}"/>
            </a:ext>
          </a:extLst>
        </xdr:cNvPr>
        <xdr:cNvCxnSpPr/>
      </xdr:nvCxnSpPr>
      <xdr:spPr>
        <a:xfrm>
          <a:off x="13703300" y="5233183"/>
          <a:ext cx="889000" cy="93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132174</xdr:rowOff>
    </xdr:from>
    <xdr:to>
      <xdr:col>76</xdr:col>
      <xdr:colOff>165100</xdr:colOff>
      <xdr:row>36</xdr:row>
      <xdr:rowOff>62324</xdr:rowOff>
    </xdr:to>
    <xdr:sp macro="" textlink="">
      <xdr:nvSpPr>
        <xdr:cNvPr id="527" name="フローチャート: 判断 526">
          <a:extLst>
            <a:ext uri="{FF2B5EF4-FFF2-40B4-BE49-F238E27FC236}">
              <a16:creationId xmlns:a16="http://schemas.microsoft.com/office/drawing/2014/main" id="{01675EF5-F18C-4118-AF99-78CD9147BCC4}"/>
            </a:ext>
          </a:extLst>
        </xdr:cNvPr>
        <xdr:cNvSpPr/>
      </xdr:nvSpPr>
      <xdr:spPr>
        <a:xfrm>
          <a:off x="14541500" y="613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53451</xdr:rowOff>
    </xdr:from>
    <xdr:ext cx="534377" cy="259045"/>
    <xdr:sp macro="" textlink="">
      <xdr:nvSpPr>
        <xdr:cNvPr id="528" name="テキスト ボックス 527">
          <a:extLst>
            <a:ext uri="{FF2B5EF4-FFF2-40B4-BE49-F238E27FC236}">
              <a16:creationId xmlns:a16="http://schemas.microsoft.com/office/drawing/2014/main" id="{59F3374C-61AF-4C8D-82F3-E9A9877FC358}"/>
            </a:ext>
          </a:extLst>
        </xdr:cNvPr>
        <xdr:cNvSpPr txBox="1"/>
      </xdr:nvSpPr>
      <xdr:spPr>
        <a:xfrm>
          <a:off x="14325111" y="622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89683</xdr:rowOff>
    </xdr:from>
    <xdr:to>
      <xdr:col>71</xdr:col>
      <xdr:colOff>177800</xdr:colOff>
      <xdr:row>33</xdr:row>
      <xdr:rowOff>23000</xdr:rowOff>
    </xdr:to>
    <xdr:cxnSp macro="">
      <xdr:nvCxnSpPr>
        <xdr:cNvPr id="529" name="直線コネクタ 528">
          <a:extLst>
            <a:ext uri="{FF2B5EF4-FFF2-40B4-BE49-F238E27FC236}">
              <a16:creationId xmlns:a16="http://schemas.microsoft.com/office/drawing/2014/main" id="{2FC7597B-A29A-452A-8702-05E171775D04}"/>
            </a:ext>
          </a:extLst>
        </xdr:cNvPr>
        <xdr:cNvCxnSpPr/>
      </xdr:nvCxnSpPr>
      <xdr:spPr>
        <a:xfrm flipV="1">
          <a:off x="12814300" y="5233183"/>
          <a:ext cx="889000" cy="447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119601</xdr:rowOff>
    </xdr:from>
    <xdr:to>
      <xdr:col>72</xdr:col>
      <xdr:colOff>38100</xdr:colOff>
      <xdr:row>36</xdr:row>
      <xdr:rowOff>49751</xdr:rowOff>
    </xdr:to>
    <xdr:sp macro="" textlink="">
      <xdr:nvSpPr>
        <xdr:cNvPr id="530" name="フローチャート: 判断 529">
          <a:extLst>
            <a:ext uri="{FF2B5EF4-FFF2-40B4-BE49-F238E27FC236}">
              <a16:creationId xmlns:a16="http://schemas.microsoft.com/office/drawing/2014/main" id="{C333770A-3106-413C-9B84-54A42C181A6D}"/>
            </a:ext>
          </a:extLst>
        </xdr:cNvPr>
        <xdr:cNvSpPr/>
      </xdr:nvSpPr>
      <xdr:spPr>
        <a:xfrm>
          <a:off x="13652500" y="6120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40878</xdr:rowOff>
    </xdr:from>
    <xdr:ext cx="534377" cy="259045"/>
    <xdr:sp macro="" textlink="">
      <xdr:nvSpPr>
        <xdr:cNvPr id="531" name="テキスト ボックス 530">
          <a:extLst>
            <a:ext uri="{FF2B5EF4-FFF2-40B4-BE49-F238E27FC236}">
              <a16:creationId xmlns:a16="http://schemas.microsoft.com/office/drawing/2014/main" id="{A18A4F20-D782-4D7B-8E4B-9EC4E81DBFCE}"/>
            </a:ext>
          </a:extLst>
        </xdr:cNvPr>
        <xdr:cNvSpPr txBox="1"/>
      </xdr:nvSpPr>
      <xdr:spPr>
        <a:xfrm>
          <a:off x="13436111" y="621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161686</xdr:rowOff>
    </xdr:from>
    <xdr:to>
      <xdr:col>67</xdr:col>
      <xdr:colOff>101600</xdr:colOff>
      <xdr:row>36</xdr:row>
      <xdr:rowOff>91836</xdr:rowOff>
    </xdr:to>
    <xdr:sp macro="" textlink="">
      <xdr:nvSpPr>
        <xdr:cNvPr id="532" name="フローチャート: 判断 531">
          <a:extLst>
            <a:ext uri="{FF2B5EF4-FFF2-40B4-BE49-F238E27FC236}">
              <a16:creationId xmlns:a16="http://schemas.microsoft.com/office/drawing/2014/main" id="{59273E78-F9DF-4B0C-81A0-9C33651C58C4}"/>
            </a:ext>
          </a:extLst>
        </xdr:cNvPr>
        <xdr:cNvSpPr/>
      </xdr:nvSpPr>
      <xdr:spPr>
        <a:xfrm>
          <a:off x="12763500" y="616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82963</xdr:rowOff>
    </xdr:from>
    <xdr:ext cx="534377" cy="259045"/>
    <xdr:sp macro="" textlink="">
      <xdr:nvSpPr>
        <xdr:cNvPr id="533" name="テキスト ボックス 532">
          <a:extLst>
            <a:ext uri="{FF2B5EF4-FFF2-40B4-BE49-F238E27FC236}">
              <a16:creationId xmlns:a16="http://schemas.microsoft.com/office/drawing/2014/main" id="{610CFB87-8999-4C25-AC36-B1FAADBAEACA}"/>
            </a:ext>
          </a:extLst>
        </xdr:cNvPr>
        <xdr:cNvSpPr txBox="1"/>
      </xdr:nvSpPr>
      <xdr:spPr>
        <a:xfrm>
          <a:off x="12547111" y="625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65646AE3-17F4-41E7-8C5B-EB83BD71EF12}"/>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4D46F879-3FAE-4435-AB9F-0E3E8DC87165}"/>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B8CB0EA-19F0-4A32-8D17-E1C1563C2BC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EE0B53FF-BCEA-4A19-A3E6-24ABE21FE0C2}"/>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D35C884F-BDE5-4829-A86D-461E1361E4A9}"/>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167698</xdr:rowOff>
    </xdr:from>
    <xdr:to>
      <xdr:col>85</xdr:col>
      <xdr:colOff>177800</xdr:colOff>
      <xdr:row>36</xdr:row>
      <xdr:rowOff>97848</xdr:rowOff>
    </xdr:to>
    <xdr:sp macro="" textlink="">
      <xdr:nvSpPr>
        <xdr:cNvPr id="539" name="楕円 538">
          <a:extLst>
            <a:ext uri="{FF2B5EF4-FFF2-40B4-BE49-F238E27FC236}">
              <a16:creationId xmlns:a16="http://schemas.microsoft.com/office/drawing/2014/main" id="{7F46896C-6646-40B8-B1F3-F638D980D4F8}"/>
            </a:ext>
          </a:extLst>
        </xdr:cNvPr>
        <xdr:cNvSpPr/>
      </xdr:nvSpPr>
      <xdr:spPr>
        <a:xfrm>
          <a:off x="16268700" y="616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146125</xdr:rowOff>
    </xdr:from>
    <xdr:ext cx="534377" cy="259045"/>
    <xdr:sp macro="" textlink="">
      <xdr:nvSpPr>
        <xdr:cNvPr id="540" name="消防費該当値テキスト">
          <a:extLst>
            <a:ext uri="{FF2B5EF4-FFF2-40B4-BE49-F238E27FC236}">
              <a16:creationId xmlns:a16="http://schemas.microsoft.com/office/drawing/2014/main" id="{1695C332-6473-4E12-BB69-1D575F9FFD5F}"/>
            </a:ext>
          </a:extLst>
        </xdr:cNvPr>
        <xdr:cNvSpPr txBox="1"/>
      </xdr:nvSpPr>
      <xdr:spPr>
        <a:xfrm>
          <a:off x="16370300" y="614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168293</xdr:rowOff>
    </xdr:from>
    <xdr:to>
      <xdr:col>81</xdr:col>
      <xdr:colOff>101600</xdr:colOff>
      <xdr:row>36</xdr:row>
      <xdr:rowOff>98443</xdr:rowOff>
    </xdr:to>
    <xdr:sp macro="" textlink="">
      <xdr:nvSpPr>
        <xdr:cNvPr id="541" name="楕円 540">
          <a:extLst>
            <a:ext uri="{FF2B5EF4-FFF2-40B4-BE49-F238E27FC236}">
              <a16:creationId xmlns:a16="http://schemas.microsoft.com/office/drawing/2014/main" id="{917930E9-912D-49D6-88FA-4B909D62E4D9}"/>
            </a:ext>
          </a:extLst>
        </xdr:cNvPr>
        <xdr:cNvSpPr/>
      </xdr:nvSpPr>
      <xdr:spPr>
        <a:xfrm>
          <a:off x="15430500" y="616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89570</xdr:rowOff>
    </xdr:from>
    <xdr:ext cx="534377" cy="259045"/>
    <xdr:sp macro="" textlink="">
      <xdr:nvSpPr>
        <xdr:cNvPr id="542" name="テキスト ボックス 541">
          <a:extLst>
            <a:ext uri="{FF2B5EF4-FFF2-40B4-BE49-F238E27FC236}">
              <a16:creationId xmlns:a16="http://schemas.microsoft.com/office/drawing/2014/main" id="{7594528D-B7BB-4E2F-BDA7-20B6ACEFC507}"/>
            </a:ext>
          </a:extLst>
        </xdr:cNvPr>
        <xdr:cNvSpPr txBox="1"/>
      </xdr:nvSpPr>
      <xdr:spPr>
        <a:xfrm>
          <a:off x="15214111" y="626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121521</xdr:rowOff>
    </xdr:from>
    <xdr:to>
      <xdr:col>76</xdr:col>
      <xdr:colOff>165100</xdr:colOff>
      <xdr:row>36</xdr:row>
      <xdr:rowOff>51671</xdr:rowOff>
    </xdr:to>
    <xdr:sp macro="" textlink="">
      <xdr:nvSpPr>
        <xdr:cNvPr id="543" name="楕円 542">
          <a:extLst>
            <a:ext uri="{FF2B5EF4-FFF2-40B4-BE49-F238E27FC236}">
              <a16:creationId xmlns:a16="http://schemas.microsoft.com/office/drawing/2014/main" id="{FB633DA7-1FDE-4179-9A73-15AF9ACD879B}"/>
            </a:ext>
          </a:extLst>
        </xdr:cNvPr>
        <xdr:cNvSpPr/>
      </xdr:nvSpPr>
      <xdr:spPr>
        <a:xfrm>
          <a:off x="14541500" y="6122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68198</xdr:rowOff>
    </xdr:from>
    <xdr:ext cx="534377" cy="259045"/>
    <xdr:sp macro="" textlink="">
      <xdr:nvSpPr>
        <xdr:cNvPr id="544" name="テキスト ボックス 543">
          <a:extLst>
            <a:ext uri="{FF2B5EF4-FFF2-40B4-BE49-F238E27FC236}">
              <a16:creationId xmlns:a16="http://schemas.microsoft.com/office/drawing/2014/main" id="{9B0EFA38-7400-4962-8BA7-88879391774E}"/>
            </a:ext>
          </a:extLst>
        </xdr:cNvPr>
        <xdr:cNvSpPr txBox="1"/>
      </xdr:nvSpPr>
      <xdr:spPr>
        <a:xfrm>
          <a:off x="14325111" y="5897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38883</xdr:rowOff>
    </xdr:from>
    <xdr:to>
      <xdr:col>72</xdr:col>
      <xdr:colOff>38100</xdr:colOff>
      <xdr:row>30</xdr:row>
      <xdr:rowOff>140483</xdr:rowOff>
    </xdr:to>
    <xdr:sp macro="" textlink="">
      <xdr:nvSpPr>
        <xdr:cNvPr id="545" name="楕円 544">
          <a:extLst>
            <a:ext uri="{FF2B5EF4-FFF2-40B4-BE49-F238E27FC236}">
              <a16:creationId xmlns:a16="http://schemas.microsoft.com/office/drawing/2014/main" id="{FFCE766C-0A53-4B6F-9004-1BD9661DD5BC}"/>
            </a:ext>
          </a:extLst>
        </xdr:cNvPr>
        <xdr:cNvSpPr/>
      </xdr:nvSpPr>
      <xdr:spPr>
        <a:xfrm>
          <a:off x="13652500" y="518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28</xdr:row>
      <xdr:rowOff>157010</xdr:rowOff>
    </xdr:from>
    <xdr:ext cx="534377" cy="259045"/>
    <xdr:sp macro="" textlink="">
      <xdr:nvSpPr>
        <xdr:cNvPr id="546" name="テキスト ボックス 545">
          <a:extLst>
            <a:ext uri="{FF2B5EF4-FFF2-40B4-BE49-F238E27FC236}">
              <a16:creationId xmlns:a16="http://schemas.microsoft.com/office/drawing/2014/main" id="{B3962175-25D5-49C4-BF00-861AD566586D}"/>
            </a:ext>
          </a:extLst>
        </xdr:cNvPr>
        <xdr:cNvSpPr txBox="1"/>
      </xdr:nvSpPr>
      <xdr:spPr>
        <a:xfrm>
          <a:off x="13436111" y="4957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143650</xdr:rowOff>
    </xdr:from>
    <xdr:to>
      <xdr:col>67</xdr:col>
      <xdr:colOff>101600</xdr:colOff>
      <xdr:row>33</xdr:row>
      <xdr:rowOff>73800</xdr:rowOff>
    </xdr:to>
    <xdr:sp macro="" textlink="">
      <xdr:nvSpPr>
        <xdr:cNvPr id="547" name="楕円 546">
          <a:extLst>
            <a:ext uri="{FF2B5EF4-FFF2-40B4-BE49-F238E27FC236}">
              <a16:creationId xmlns:a16="http://schemas.microsoft.com/office/drawing/2014/main" id="{E1AB59A0-C337-4601-A96D-534017A7C620}"/>
            </a:ext>
          </a:extLst>
        </xdr:cNvPr>
        <xdr:cNvSpPr/>
      </xdr:nvSpPr>
      <xdr:spPr>
        <a:xfrm>
          <a:off x="12763500" y="563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90327</xdr:rowOff>
    </xdr:from>
    <xdr:ext cx="534377" cy="259045"/>
    <xdr:sp macro="" textlink="">
      <xdr:nvSpPr>
        <xdr:cNvPr id="548" name="テキスト ボックス 547">
          <a:extLst>
            <a:ext uri="{FF2B5EF4-FFF2-40B4-BE49-F238E27FC236}">
              <a16:creationId xmlns:a16="http://schemas.microsoft.com/office/drawing/2014/main" id="{E8A52DF7-D94C-486F-A406-1F365E1CC835}"/>
            </a:ext>
          </a:extLst>
        </xdr:cNvPr>
        <xdr:cNvSpPr txBox="1"/>
      </xdr:nvSpPr>
      <xdr:spPr>
        <a:xfrm>
          <a:off x="12547111" y="540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E8953D87-1205-4806-9EDD-A7052284F76A}"/>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29216AC6-0705-4EE9-93EB-9B7FE0CC2EA9}"/>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26915B05-1172-46D9-92DD-54BA40B3370F}"/>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B3BC07A7-68A9-4178-83C5-B63014EEFC67}"/>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38756E57-9CCA-45E1-969E-4C09B38825D3}"/>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7BE8141-06A7-4901-8923-9ECC9C5D3CAD}"/>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9D760653-6AE3-419B-A700-676C521EDB1A}"/>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DE488AE4-61A3-4BD4-9F5E-D5C65C3E25EE}"/>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A41209D8-3705-4B15-9C4A-BFCF7C49ACA4}"/>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BE30C1FE-3967-457F-AF8C-1550FC134E75}"/>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8D92C2C1-0908-4E1C-B246-2A1CFBCC1581}"/>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a:extLst>
            <a:ext uri="{FF2B5EF4-FFF2-40B4-BE49-F238E27FC236}">
              <a16:creationId xmlns:a16="http://schemas.microsoft.com/office/drawing/2014/main" id="{F2CD658B-8AFB-4B49-9726-EC757173C663}"/>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1" name="テキスト ボックス 560">
          <a:extLst>
            <a:ext uri="{FF2B5EF4-FFF2-40B4-BE49-F238E27FC236}">
              <a16:creationId xmlns:a16="http://schemas.microsoft.com/office/drawing/2014/main" id="{79B19D31-041E-4745-BD3F-7133D7B8129D}"/>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a:extLst>
            <a:ext uri="{FF2B5EF4-FFF2-40B4-BE49-F238E27FC236}">
              <a16:creationId xmlns:a16="http://schemas.microsoft.com/office/drawing/2014/main" id="{FDCCD309-A21D-4D68-AAD4-C7CB5EA4DF1B}"/>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3" name="テキスト ボックス 562">
          <a:extLst>
            <a:ext uri="{FF2B5EF4-FFF2-40B4-BE49-F238E27FC236}">
              <a16:creationId xmlns:a16="http://schemas.microsoft.com/office/drawing/2014/main" id="{5D91BB54-34B4-46AC-B7F3-848D13A01E1D}"/>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470893A4-12B2-4E5C-9CB3-C08913B964F2}"/>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5" name="テキスト ボックス 564">
          <a:extLst>
            <a:ext uri="{FF2B5EF4-FFF2-40B4-BE49-F238E27FC236}">
              <a16:creationId xmlns:a16="http://schemas.microsoft.com/office/drawing/2014/main" id="{252B8B26-0D23-4FD7-B8C8-B31BEEEB18D5}"/>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a:extLst>
            <a:ext uri="{FF2B5EF4-FFF2-40B4-BE49-F238E27FC236}">
              <a16:creationId xmlns:a16="http://schemas.microsoft.com/office/drawing/2014/main" id="{99C47BF2-0A98-420B-B330-86B3BD3A3F8D}"/>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7" name="テキスト ボックス 566">
          <a:extLst>
            <a:ext uri="{FF2B5EF4-FFF2-40B4-BE49-F238E27FC236}">
              <a16:creationId xmlns:a16="http://schemas.microsoft.com/office/drawing/2014/main" id="{C09D7655-1B3B-4FD6-9215-007B26FD6A29}"/>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a:extLst>
            <a:ext uri="{FF2B5EF4-FFF2-40B4-BE49-F238E27FC236}">
              <a16:creationId xmlns:a16="http://schemas.microsoft.com/office/drawing/2014/main" id="{E847657C-6BC0-490B-9EBF-AD7C7E94108F}"/>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9" name="テキスト ボックス 568">
          <a:extLst>
            <a:ext uri="{FF2B5EF4-FFF2-40B4-BE49-F238E27FC236}">
              <a16:creationId xmlns:a16="http://schemas.microsoft.com/office/drawing/2014/main" id="{EDCFA932-10D1-4B23-8EC7-6825284A55EE}"/>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DC1A47B6-2945-4B4C-A046-513769FEE7AB}"/>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F8D8D1D9-E0FF-48C1-819F-7FF69CBDDC4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C4DD1CC9-1831-42D2-AEA0-6167D8CCAB73}"/>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142195</xdr:rowOff>
    </xdr:from>
    <xdr:to>
      <xdr:col>85</xdr:col>
      <xdr:colOff>126364</xdr:colOff>
      <xdr:row>59</xdr:row>
      <xdr:rowOff>97390</xdr:rowOff>
    </xdr:to>
    <xdr:cxnSp macro="">
      <xdr:nvCxnSpPr>
        <xdr:cNvPr id="573" name="直線コネクタ 572">
          <a:extLst>
            <a:ext uri="{FF2B5EF4-FFF2-40B4-BE49-F238E27FC236}">
              <a16:creationId xmlns:a16="http://schemas.microsoft.com/office/drawing/2014/main" id="{B6044779-E9A4-4335-9D11-5C643FCEB965}"/>
            </a:ext>
          </a:extLst>
        </xdr:cNvPr>
        <xdr:cNvCxnSpPr/>
      </xdr:nvCxnSpPr>
      <xdr:spPr>
        <a:xfrm flipV="1">
          <a:off x="16317595" y="8543245"/>
          <a:ext cx="1269" cy="1669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101217</xdr:rowOff>
    </xdr:from>
    <xdr:ext cx="534377" cy="259045"/>
    <xdr:sp macro="" textlink="">
      <xdr:nvSpPr>
        <xdr:cNvPr id="574" name="教育費最小値テキスト">
          <a:extLst>
            <a:ext uri="{FF2B5EF4-FFF2-40B4-BE49-F238E27FC236}">
              <a16:creationId xmlns:a16="http://schemas.microsoft.com/office/drawing/2014/main" id="{00D25928-C2BA-4F23-9D00-A34AF3B2B7A6}"/>
            </a:ext>
          </a:extLst>
        </xdr:cNvPr>
        <xdr:cNvSpPr txBox="1"/>
      </xdr:nvSpPr>
      <xdr:spPr>
        <a:xfrm>
          <a:off x="16370300" y="1021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97390</xdr:rowOff>
    </xdr:from>
    <xdr:to>
      <xdr:col>86</xdr:col>
      <xdr:colOff>25400</xdr:colOff>
      <xdr:row>59</xdr:row>
      <xdr:rowOff>97390</xdr:rowOff>
    </xdr:to>
    <xdr:cxnSp macro="">
      <xdr:nvCxnSpPr>
        <xdr:cNvPr id="575" name="直線コネクタ 574">
          <a:extLst>
            <a:ext uri="{FF2B5EF4-FFF2-40B4-BE49-F238E27FC236}">
              <a16:creationId xmlns:a16="http://schemas.microsoft.com/office/drawing/2014/main" id="{49456821-FEBC-4749-8A91-797B97A19F94}"/>
            </a:ext>
          </a:extLst>
        </xdr:cNvPr>
        <xdr:cNvCxnSpPr/>
      </xdr:nvCxnSpPr>
      <xdr:spPr>
        <a:xfrm>
          <a:off x="16230600" y="1021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88872</xdr:rowOff>
    </xdr:from>
    <xdr:ext cx="599010" cy="259045"/>
    <xdr:sp macro="" textlink="">
      <xdr:nvSpPr>
        <xdr:cNvPr id="576" name="教育費最大値テキスト">
          <a:extLst>
            <a:ext uri="{FF2B5EF4-FFF2-40B4-BE49-F238E27FC236}">
              <a16:creationId xmlns:a16="http://schemas.microsoft.com/office/drawing/2014/main" id="{81850C5F-1944-408C-B9BA-70BFEFABB52F}"/>
            </a:ext>
          </a:extLst>
        </xdr:cNvPr>
        <xdr:cNvSpPr txBox="1"/>
      </xdr:nvSpPr>
      <xdr:spPr>
        <a:xfrm>
          <a:off x="16370300" y="831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142195</xdr:rowOff>
    </xdr:from>
    <xdr:to>
      <xdr:col>86</xdr:col>
      <xdr:colOff>25400</xdr:colOff>
      <xdr:row>49</xdr:row>
      <xdr:rowOff>142195</xdr:rowOff>
    </xdr:to>
    <xdr:cxnSp macro="">
      <xdr:nvCxnSpPr>
        <xdr:cNvPr id="577" name="直線コネクタ 576">
          <a:extLst>
            <a:ext uri="{FF2B5EF4-FFF2-40B4-BE49-F238E27FC236}">
              <a16:creationId xmlns:a16="http://schemas.microsoft.com/office/drawing/2014/main" id="{1DE1581F-D8B5-4169-B65C-C2BC23777AF0}"/>
            </a:ext>
          </a:extLst>
        </xdr:cNvPr>
        <xdr:cNvCxnSpPr/>
      </xdr:nvCxnSpPr>
      <xdr:spPr>
        <a:xfrm>
          <a:off x="16230600" y="854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49</xdr:row>
      <xdr:rowOff>142195</xdr:rowOff>
    </xdr:from>
    <xdr:to>
      <xdr:col>85</xdr:col>
      <xdr:colOff>127000</xdr:colOff>
      <xdr:row>56</xdr:row>
      <xdr:rowOff>104381</xdr:rowOff>
    </xdr:to>
    <xdr:cxnSp macro="">
      <xdr:nvCxnSpPr>
        <xdr:cNvPr id="578" name="直線コネクタ 577">
          <a:extLst>
            <a:ext uri="{FF2B5EF4-FFF2-40B4-BE49-F238E27FC236}">
              <a16:creationId xmlns:a16="http://schemas.microsoft.com/office/drawing/2014/main" id="{BC5B0810-AAC9-42C8-AAE9-34795A102F9E}"/>
            </a:ext>
          </a:extLst>
        </xdr:cNvPr>
        <xdr:cNvCxnSpPr/>
      </xdr:nvCxnSpPr>
      <xdr:spPr>
        <a:xfrm flipV="1">
          <a:off x="15481300" y="8543245"/>
          <a:ext cx="838200" cy="116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52715</xdr:rowOff>
    </xdr:from>
    <xdr:ext cx="534377" cy="259045"/>
    <xdr:sp macro="" textlink="">
      <xdr:nvSpPr>
        <xdr:cNvPr id="579" name="教育費平均値テキスト">
          <a:extLst>
            <a:ext uri="{FF2B5EF4-FFF2-40B4-BE49-F238E27FC236}">
              <a16:creationId xmlns:a16="http://schemas.microsoft.com/office/drawing/2014/main" id="{67A0D2ED-A381-4707-8599-4B1E301A370F}"/>
            </a:ext>
          </a:extLst>
        </xdr:cNvPr>
        <xdr:cNvSpPr txBox="1"/>
      </xdr:nvSpPr>
      <xdr:spPr>
        <a:xfrm>
          <a:off x="16370300" y="96539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74288</xdr:rowOff>
    </xdr:from>
    <xdr:to>
      <xdr:col>85</xdr:col>
      <xdr:colOff>177800</xdr:colOff>
      <xdr:row>57</xdr:row>
      <xdr:rowOff>4438</xdr:rowOff>
    </xdr:to>
    <xdr:sp macro="" textlink="">
      <xdr:nvSpPr>
        <xdr:cNvPr id="580" name="フローチャート: 判断 579">
          <a:extLst>
            <a:ext uri="{FF2B5EF4-FFF2-40B4-BE49-F238E27FC236}">
              <a16:creationId xmlns:a16="http://schemas.microsoft.com/office/drawing/2014/main" id="{D96B67E4-E194-4187-94FE-F1E8D50ED1B8}"/>
            </a:ext>
          </a:extLst>
        </xdr:cNvPr>
        <xdr:cNvSpPr/>
      </xdr:nvSpPr>
      <xdr:spPr>
        <a:xfrm>
          <a:off x="16268700" y="9675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82341</xdr:rowOff>
    </xdr:from>
    <xdr:to>
      <xdr:col>81</xdr:col>
      <xdr:colOff>50800</xdr:colOff>
      <xdr:row>56</xdr:row>
      <xdr:rowOff>104381</xdr:rowOff>
    </xdr:to>
    <xdr:cxnSp macro="">
      <xdr:nvCxnSpPr>
        <xdr:cNvPr id="581" name="直線コネクタ 580">
          <a:extLst>
            <a:ext uri="{FF2B5EF4-FFF2-40B4-BE49-F238E27FC236}">
              <a16:creationId xmlns:a16="http://schemas.microsoft.com/office/drawing/2014/main" id="{B82FF37E-EA26-4B08-A77D-283703797456}"/>
            </a:ext>
          </a:extLst>
        </xdr:cNvPr>
        <xdr:cNvCxnSpPr/>
      </xdr:nvCxnSpPr>
      <xdr:spPr>
        <a:xfrm>
          <a:off x="14592300" y="8826291"/>
          <a:ext cx="889000" cy="87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142525</xdr:rowOff>
    </xdr:from>
    <xdr:to>
      <xdr:col>81</xdr:col>
      <xdr:colOff>101600</xdr:colOff>
      <xdr:row>57</xdr:row>
      <xdr:rowOff>72675</xdr:rowOff>
    </xdr:to>
    <xdr:sp macro="" textlink="">
      <xdr:nvSpPr>
        <xdr:cNvPr id="582" name="フローチャート: 判断 581">
          <a:extLst>
            <a:ext uri="{FF2B5EF4-FFF2-40B4-BE49-F238E27FC236}">
              <a16:creationId xmlns:a16="http://schemas.microsoft.com/office/drawing/2014/main" id="{712A4FD6-65CD-4007-9636-9DC9B210ABBE}"/>
            </a:ext>
          </a:extLst>
        </xdr:cNvPr>
        <xdr:cNvSpPr/>
      </xdr:nvSpPr>
      <xdr:spPr>
        <a:xfrm>
          <a:off x="15430500" y="9743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63802</xdr:rowOff>
    </xdr:from>
    <xdr:ext cx="534377" cy="259045"/>
    <xdr:sp macro="" textlink="">
      <xdr:nvSpPr>
        <xdr:cNvPr id="583" name="テキスト ボックス 582">
          <a:extLst>
            <a:ext uri="{FF2B5EF4-FFF2-40B4-BE49-F238E27FC236}">
              <a16:creationId xmlns:a16="http://schemas.microsoft.com/office/drawing/2014/main" id="{D1A4E93D-5368-4419-A547-BDEA32BB9B10}"/>
            </a:ext>
          </a:extLst>
        </xdr:cNvPr>
        <xdr:cNvSpPr txBox="1"/>
      </xdr:nvSpPr>
      <xdr:spPr>
        <a:xfrm>
          <a:off x="15214111" y="983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51</xdr:row>
      <xdr:rowOff>82341</xdr:rowOff>
    </xdr:from>
    <xdr:to>
      <xdr:col>76</xdr:col>
      <xdr:colOff>114300</xdr:colOff>
      <xdr:row>53</xdr:row>
      <xdr:rowOff>100781</xdr:rowOff>
    </xdr:to>
    <xdr:cxnSp macro="">
      <xdr:nvCxnSpPr>
        <xdr:cNvPr id="584" name="直線コネクタ 583">
          <a:extLst>
            <a:ext uri="{FF2B5EF4-FFF2-40B4-BE49-F238E27FC236}">
              <a16:creationId xmlns:a16="http://schemas.microsoft.com/office/drawing/2014/main" id="{EA467133-3D4D-4C36-8EC5-D8A889BD6F23}"/>
            </a:ext>
          </a:extLst>
        </xdr:cNvPr>
        <xdr:cNvCxnSpPr/>
      </xdr:nvCxnSpPr>
      <xdr:spPr>
        <a:xfrm flipV="1">
          <a:off x="13703300" y="8826291"/>
          <a:ext cx="889000" cy="36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31426</xdr:rowOff>
    </xdr:from>
    <xdr:to>
      <xdr:col>76</xdr:col>
      <xdr:colOff>165100</xdr:colOff>
      <xdr:row>57</xdr:row>
      <xdr:rowOff>133026</xdr:rowOff>
    </xdr:to>
    <xdr:sp macro="" textlink="">
      <xdr:nvSpPr>
        <xdr:cNvPr id="585" name="フローチャート: 判断 584">
          <a:extLst>
            <a:ext uri="{FF2B5EF4-FFF2-40B4-BE49-F238E27FC236}">
              <a16:creationId xmlns:a16="http://schemas.microsoft.com/office/drawing/2014/main" id="{4CF3E9A9-9926-439C-BEA5-DC77F2F0EC34}"/>
            </a:ext>
          </a:extLst>
        </xdr:cNvPr>
        <xdr:cNvSpPr/>
      </xdr:nvSpPr>
      <xdr:spPr>
        <a:xfrm>
          <a:off x="14541500" y="9804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124153</xdr:rowOff>
    </xdr:from>
    <xdr:ext cx="534377" cy="259045"/>
    <xdr:sp macro="" textlink="">
      <xdr:nvSpPr>
        <xdr:cNvPr id="586" name="テキスト ボックス 585">
          <a:extLst>
            <a:ext uri="{FF2B5EF4-FFF2-40B4-BE49-F238E27FC236}">
              <a16:creationId xmlns:a16="http://schemas.microsoft.com/office/drawing/2014/main" id="{7552D0F2-A377-4CBD-9C52-3F487A46DC1C}"/>
            </a:ext>
          </a:extLst>
        </xdr:cNvPr>
        <xdr:cNvSpPr txBox="1"/>
      </xdr:nvSpPr>
      <xdr:spPr>
        <a:xfrm>
          <a:off x="14325111" y="9896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100781</xdr:rowOff>
    </xdr:from>
    <xdr:to>
      <xdr:col>71</xdr:col>
      <xdr:colOff>177800</xdr:colOff>
      <xdr:row>56</xdr:row>
      <xdr:rowOff>115945</xdr:rowOff>
    </xdr:to>
    <xdr:cxnSp macro="">
      <xdr:nvCxnSpPr>
        <xdr:cNvPr id="587" name="直線コネクタ 586">
          <a:extLst>
            <a:ext uri="{FF2B5EF4-FFF2-40B4-BE49-F238E27FC236}">
              <a16:creationId xmlns:a16="http://schemas.microsoft.com/office/drawing/2014/main" id="{3BE4E6A3-DEC0-4C71-AB81-75960E29B6CA}"/>
            </a:ext>
          </a:extLst>
        </xdr:cNvPr>
        <xdr:cNvCxnSpPr/>
      </xdr:nvCxnSpPr>
      <xdr:spPr>
        <a:xfrm flipV="1">
          <a:off x="12814300" y="9187631"/>
          <a:ext cx="889000" cy="529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4413</xdr:rowOff>
    </xdr:from>
    <xdr:to>
      <xdr:col>72</xdr:col>
      <xdr:colOff>38100</xdr:colOff>
      <xdr:row>57</xdr:row>
      <xdr:rowOff>106013</xdr:rowOff>
    </xdr:to>
    <xdr:sp macro="" textlink="">
      <xdr:nvSpPr>
        <xdr:cNvPr id="588" name="フローチャート: 判断 587">
          <a:extLst>
            <a:ext uri="{FF2B5EF4-FFF2-40B4-BE49-F238E27FC236}">
              <a16:creationId xmlns:a16="http://schemas.microsoft.com/office/drawing/2014/main" id="{289FB8DE-D4BD-4C16-8D94-6691DD153796}"/>
            </a:ext>
          </a:extLst>
        </xdr:cNvPr>
        <xdr:cNvSpPr/>
      </xdr:nvSpPr>
      <xdr:spPr>
        <a:xfrm>
          <a:off x="13652500" y="9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97140</xdr:rowOff>
    </xdr:from>
    <xdr:ext cx="534377" cy="259045"/>
    <xdr:sp macro="" textlink="">
      <xdr:nvSpPr>
        <xdr:cNvPr id="589" name="テキスト ボックス 588">
          <a:extLst>
            <a:ext uri="{FF2B5EF4-FFF2-40B4-BE49-F238E27FC236}">
              <a16:creationId xmlns:a16="http://schemas.microsoft.com/office/drawing/2014/main" id="{BEF3241D-32B1-437E-BE9B-1821A4EA0A51}"/>
            </a:ext>
          </a:extLst>
        </xdr:cNvPr>
        <xdr:cNvSpPr txBox="1"/>
      </xdr:nvSpPr>
      <xdr:spPr>
        <a:xfrm>
          <a:off x="13436111" y="986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79718</xdr:rowOff>
    </xdr:from>
    <xdr:to>
      <xdr:col>67</xdr:col>
      <xdr:colOff>101600</xdr:colOff>
      <xdr:row>58</xdr:row>
      <xdr:rowOff>9868</xdr:rowOff>
    </xdr:to>
    <xdr:sp macro="" textlink="">
      <xdr:nvSpPr>
        <xdr:cNvPr id="590" name="フローチャート: 判断 589">
          <a:extLst>
            <a:ext uri="{FF2B5EF4-FFF2-40B4-BE49-F238E27FC236}">
              <a16:creationId xmlns:a16="http://schemas.microsoft.com/office/drawing/2014/main" id="{2523FAE7-02D6-4019-AD21-494C6823360F}"/>
            </a:ext>
          </a:extLst>
        </xdr:cNvPr>
        <xdr:cNvSpPr/>
      </xdr:nvSpPr>
      <xdr:spPr>
        <a:xfrm>
          <a:off x="12763500" y="985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995</xdr:rowOff>
    </xdr:from>
    <xdr:ext cx="534377" cy="259045"/>
    <xdr:sp macro="" textlink="">
      <xdr:nvSpPr>
        <xdr:cNvPr id="591" name="テキスト ボックス 590">
          <a:extLst>
            <a:ext uri="{FF2B5EF4-FFF2-40B4-BE49-F238E27FC236}">
              <a16:creationId xmlns:a16="http://schemas.microsoft.com/office/drawing/2014/main" id="{0C582509-2F35-4B51-BF27-97AD18E6302D}"/>
            </a:ext>
          </a:extLst>
        </xdr:cNvPr>
        <xdr:cNvSpPr txBox="1"/>
      </xdr:nvSpPr>
      <xdr:spPr>
        <a:xfrm>
          <a:off x="12547111" y="994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2BE76D86-0729-4349-A489-2088001708DE}"/>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1676DC81-8D50-4454-B42D-BF3223B268B7}"/>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72B1D3FE-5C91-47C7-8C8E-48800490CEE9}"/>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37D4FD8B-AC58-4E56-A4D2-FA35E560E328}"/>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2C8220FD-6249-4291-8F66-CF36E4B31EF7}"/>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49</xdr:row>
      <xdr:rowOff>91395</xdr:rowOff>
    </xdr:from>
    <xdr:to>
      <xdr:col>85</xdr:col>
      <xdr:colOff>177800</xdr:colOff>
      <xdr:row>50</xdr:row>
      <xdr:rowOff>21545</xdr:rowOff>
    </xdr:to>
    <xdr:sp macro="" textlink="">
      <xdr:nvSpPr>
        <xdr:cNvPr id="597" name="楕円 596">
          <a:extLst>
            <a:ext uri="{FF2B5EF4-FFF2-40B4-BE49-F238E27FC236}">
              <a16:creationId xmlns:a16="http://schemas.microsoft.com/office/drawing/2014/main" id="{984DFBFB-11AF-4B7B-BCF7-C3C126AAB947}"/>
            </a:ext>
          </a:extLst>
        </xdr:cNvPr>
        <xdr:cNvSpPr/>
      </xdr:nvSpPr>
      <xdr:spPr>
        <a:xfrm>
          <a:off x="16268700" y="849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49</xdr:row>
      <xdr:rowOff>44422</xdr:rowOff>
    </xdr:from>
    <xdr:ext cx="599010" cy="259045"/>
    <xdr:sp macro="" textlink="">
      <xdr:nvSpPr>
        <xdr:cNvPr id="598" name="教育費該当値テキスト">
          <a:extLst>
            <a:ext uri="{FF2B5EF4-FFF2-40B4-BE49-F238E27FC236}">
              <a16:creationId xmlns:a16="http://schemas.microsoft.com/office/drawing/2014/main" id="{BAA80888-AD68-42C6-BAFC-F531C94DD931}"/>
            </a:ext>
          </a:extLst>
        </xdr:cNvPr>
        <xdr:cNvSpPr txBox="1"/>
      </xdr:nvSpPr>
      <xdr:spPr>
        <a:xfrm>
          <a:off x="16370300" y="8445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53581</xdr:rowOff>
    </xdr:from>
    <xdr:to>
      <xdr:col>81</xdr:col>
      <xdr:colOff>101600</xdr:colOff>
      <xdr:row>56</xdr:row>
      <xdr:rowOff>155181</xdr:rowOff>
    </xdr:to>
    <xdr:sp macro="" textlink="">
      <xdr:nvSpPr>
        <xdr:cNvPr id="599" name="楕円 598">
          <a:extLst>
            <a:ext uri="{FF2B5EF4-FFF2-40B4-BE49-F238E27FC236}">
              <a16:creationId xmlns:a16="http://schemas.microsoft.com/office/drawing/2014/main" id="{11B5206F-AF01-4AD6-8BD2-1E28632FEB69}"/>
            </a:ext>
          </a:extLst>
        </xdr:cNvPr>
        <xdr:cNvSpPr/>
      </xdr:nvSpPr>
      <xdr:spPr>
        <a:xfrm>
          <a:off x="15430500" y="965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258</xdr:rowOff>
    </xdr:from>
    <xdr:ext cx="534377" cy="259045"/>
    <xdr:sp macro="" textlink="">
      <xdr:nvSpPr>
        <xdr:cNvPr id="600" name="テキスト ボックス 599">
          <a:extLst>
            <a:ext uri="{FF2B5EF4-FFF2-40B4-BE49-F238E27FC236}">
              <a16:creationId xmlns:a16="http://schemas.microsoft.com/office/drawing/2014/main" id="{955F8C1C-A83D-4983-A4CE-00A89227B3F2}"/>
            </a:ext>
          </a:extLst>
        </xdr:cNvPr>
        <xdr:cNvSpPr txBox="1"/>
      </xdr:nvSpPr>
      <xdr:spPr>
        <a:xfrm>
          <a:off x="15214111" y="943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51</xdr:row>
      <xdr:rowOff>31541</xdr:rowOff>
    </xdr:from>
    <xdr:to>
      <xdr:col>76</xdr:col>
      <xdr:colOff>165100</xdr:colOff>
      <xdr:row>51</xdr:row>
      <xdr:rowOff>133141</xdr:rowOff>
    </xdr:to>
    <xdr:sp macro="" textlink="">
      <xdr:nvSpPr>
        <xdr:cNvPr id="601" name="楕円 600">
          <a:extLst>
            <a:ext uri="{FF2B5EF4-FFF2-40B4-BE49-F238E27FC236}">
              <a16:creationId xmlns:a16="http://schemas.microsoft.com/office/drawing/2014/main" id="{424C705E-B8C5-417B-89CA-4CBF7581D37B}"/>
            </a:ext>
          </a:extLst>
        </xdr:cNvPr>
        <xdr:cNvSpPr/>
      </xdr:nvSpPr>
      <xdr:spPr>
        <a:xfrm>
          <a:off x="14541500" y="877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49</xdr:row>
      <xdr:rowOff>149668</xdr:rowOff>
    </xdr:from>
    <xdr:ext cx="599010" cy="259045"/>
    <xdr:sp macro="" textlink="">
      <xdr:nvSpPr>
        <xdr:cNvPr id="602" name="テキスト ボックス 601">
          <a:extLst>
            <a:ext uri="{FF2B5EF4-FFF2-40B4-BE49-F238E27FC236}">
              <a16:creationId xmlns:a16="http://schemas.microsoft.com/office/drawing/2014/main" id="{C1BEC059-940F-4B35-83C6-5392DD06E7EC}"/>
            </a:ext>
          </a:extLst>
        </xdr:cNvPr>
        <xdr:cNvSpPr txBox="1"/>
      </xdr:nvSpPr>
      <xdr:spPr>
        <a:xfrm>
          <a:off x="14292795" y="8550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49981</xdr:rowOff>
    </xdr:from>
    <xdr:to>
      <xdr:col>72</xdr:col>
      <xdr:colOff>38100</xdr:colOff>
      <xdr:row>53</xdr:row>
      <xdr:rowOff>151581</xdr:rowOff>
    </xdr:to>
    <xdr:sp macro="" textlink="">
      <xdr:nvSpPr>
        <xdr:cNvPr id="603" name="楕円 602">
          <a:extLst>
            <a:ext uri="{FF2B5EF4-FFF2-40B4-BE49-F238E27FC236}">
              <a16:creationId xmlns:a16="http://schemas.microsoft.com/office/drawing/2014/main" id="{28CAB590-C428-4263-9221-448B9A3EF44E}"/>
            </a:ext>
          </a:extLst>
        </xdr:cNvPr>
        <xdr:cNvSpPr/>
      </xdr:nvSpPr>
      <xdr:spPr>
        <a:xfrm>
          <a:off x="13652500" y="913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168108</xdr:rowOff>
    </xdr:from>
    <xdr:ext cx="534377" cy="259045"/>
    <xdr:sp macro="" textlink="">
      <xdr:nvSpPr>
        <xdr:cNvPr id="604" name="テキスト ボックス 603">
          <a:extLst>
            <a:ext uri="{FF2B5EF4-FFF2-40B4-BE49-F238E27FC236}">
              <a16:creationId xmlns:a16="http://schemas.microsoft.com/office/drawing/2014/main" id="{FE0DE454-DC62-4166-9514-0B421F9888BF}"/>
            </a:ext>
          </a:extLst>
        </xdr:cNvPr>
        <xdr:cNvSpPr txBox="1"/>
      </xdr:nvSpPr>
      <xdr:spPr>
        <a:xfrm>
          <a:off x="13436111" y="891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65145</xdr:rowOff>
    </xdr:from>
    <xdr:to>
      <xdr:col>67</xdr:col>
      <xdr:colOff>101600</xdr:colOff>
      <xdr:row>56</xdr:row>
      <xdr:rowOff>166745</xdr:rowOff>
    </xdr:to>
    <xdr:sp macro="" textlink="">
      <xdr:nvSpPr>
        <xdr:cNvPr id="605" name="楕円 604">
          <a:extLst>
            <a:ext uri="{FF2B5EF4-FFF2-40B4-BE49-F238E27FC236}">
              <a16:creationId xmlns:a16="http://schemas.microsoft.com/office/drawing/2014/main" id="{F0A89816-2EC5-4653-8923-9E3FE3F801F5}"/>
            </a:ext>
          </a:extLst>
        </xdr:cNvPr>
        <xdr:cNvSpPr/>
      </xdr:nvSpPr>
      <xdr:spPr>
        <a:xfrm>
          <a:off x="12763500" y="966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11822</xdr:rowOff>
    </xdr:from>
    <xdr:ext cx="534377" cy="259045"/>
    <xdr:sp macro="" textlink="">
      <xdr:nvSpPr>
        <xdr:cNvPr id="606" name="テキスト ボックス 605">
          <a:extLst>
            <a:ext uri="{FF2B5EF4-FFF2-40B4-BE49-F238E27FC236}">
              <a16:creationId xmlns:a16="http://schemas.microsoft.com/office/drawing/2014/main" id="{6AC812AE-D2AC-43B0-9C34-35A79B3571FD}"/>
            </a:ext>
          </a:extLst>
        </xdr:cNvPr>
        <xdr:cNvSpPr txBox="1"/>
      </xdr:nvSpPr>
      <xdr:spPr>
        <a:xfrm>
          <a:off x="12547111" y="9441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DBE5D96E-8C6F-4799-8C63-BEAF5D513AD6}"/>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CB365489-87D8-400F-A1D1-55A0D2B82171}"/>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7BC15052-5FC8-4CB4-9A46-049D33859256}"/>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DD5FADF1-F342-45E9-AC8C-C05551917DB5}"/>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C6447D63-B242-4FCC-927F-153F49F2F6D3}"/>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64356DD1-DF0C-4070-8D55-CF7083829187}"/>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7492D491-89E9-4BF5-8994-9869E30AC107}"/>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1949E9BE-890B-4A61-A399-49B3908F33A9}"/>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E1B2327B-B5BB-4789-B163-DE93750A4093}"/>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B95B2DB5-08C8-4B03-9F87-73BB6D23174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1C6A3DCC-4D16-403A-B788-A3CF00BC07EE}"/>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197A50E2-71E5-43C1-8448-B584F20421E2}"/>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AD7806DD-C0A7-4DA3-B2D1-739FB070C29A}"/>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a:extLst>
            <a:ext uri="{FF2B5EF4-FFF2-40B4-BE49-F238E27FC236}">
              <a16:creationId xmlns:a16="http://schemas.microsoft.com/office/drawing/2014/main" id="{2DD0D831-5EA2-4ECA-8A75-76D4536F2C57}"/>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AE28A907-F27D-48F0-8779-68D5030490E1}"/>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6037239F-1105-4E5D-B227-3B406214DA28}"/>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43B32C3B-8040-4220-9C50-038C23330FE3}"/>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CCE2B3C3-3587-4C9A-8718-815753CDE4EA}"/>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498A07B8-7215-4B14-904E-92E818891E9E}"/>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CB99756B-87DA-41BB-9FBE-AB8A79BA502A}"/>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500DEA3-8BD0-4DA8-81AB-79C56BECF05E}"/>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9A47EF05-0A56-4115-BAA0-B9E869FA72E1}"/>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22BE2D4B-3649-4024-85AB-66344A8586B9}"/>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71710</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78ED39E3-4BB9-4F0A-9BC5-0FAEA1099F70}"/>
            </a:ext>
          </a:extLst>
        </xdr:cNvPr>
        <xdr:cNvCxnSpPr/>
      </xdr:nvCxnSpPr>
      <xdr:spPr>
        <a:xfrm flipV="1">
          <a:off x="16317595" y="12244660"/>
          <a:ext cx="1269" cy="1344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5699D39-D7C4-4C6E-BB87-FC44CA6A0F74}"/>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F54CA6FF-B596-42D7-AF02-BF5413EC9745}"/>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18387</xdr:rowOff>
    </xdr:from>
    <xdr:ext cx="534377" cy="259045"/>
    <xdr:sp macro="" textlink="">
      <xdr:nvSpPr>
        <xdr:cNvPr id="633" name="災害復旧費最大値テキスト">
          <a:extLst>
            <a:ext uri="{FF2B5EF4-FFF2-40B4-BE49-F238E27FC236}">
              <a16:creationId xmlns:a16="http://schemas.microsoft.com/office/drawing/2014/main" id="{2C79E461-60BB-430C-AE86-7DDFF6E423DB}"/>
            </a:ext>
          </a:extLst>
        </xdr:cNvPr>
        <xdr:cNvSpPr txBox="1"/>
      </xdr:nvSpPr>
      <xdr:spPr>
        <a:xfrm>
          <a:off x="16370300" y="1201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71710</xdr:rowOff>
    </xdr:from>
    <xdr:to>
      <xdr:col>86</xdr:col>
      <xdr:colOff>25400</xdr:colOff>
      <xdr:row>71</xdr:row>
      <xdr:rowOff>71710</xdr:rowOff>
    </xdr:to>
    <xdr:cxnSp macro="">
      <xdr:nvCxnSpPr>
        <xdr:cNvPr id="634" name="直線コネクタ 633">
          <a:extLst>
            <a:ext uri="{FF2B5EF4-FFF2-40B4-BE49-F238E27FC236}">
              <a16:creationId xmlns:a16="http://schemas.microsoft.com/office/drawing/2014/main" id="{FA7ECD74-077A-4DA7-9755-20087EF4D584}"/>
            </a:ext>
          </a:extLst>
        </xdr:cNvPr>
        <xdr:cNvCxnSpPr/>
      </xdr:nvCxnSpPr>
      <xdr:spPr>
        <a:xfrm>
          <a:off x="16230600" y="12244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5665</xdr:rowOff>
    </xdr:from>
    <xdr:to>
      <xdr:col>85</xdr:col>
      <xdr:colOff>127000</xdr:colOff>
      <xdr:row>79</xdr:row>
      <xdr:rowOff>31268</xdr:rowOff>
    </xdr:to>
    <xdr:cxnSp macro="">
      <xdr:nvCxnSpPr>
        <xdr:cNvPr id="635" name="直線コネクタ 634">
          <a:extLst>
            <a:ext uri="{FF2B5EF4-FFF2-40B4-BE49-F238E27FC236}">
              <a16:creationId xmlns:a16="http://schemas.microsoft.com/office/drawing/2014/main" id="{27020BD4-DF9F-4E6F-9563-D16E7F5142DF}"/>
            </a:ext>
          </a:extLst>
        </xdr:cNvPr>
        <xdr:cNvCxnSpPr/>
      </xdr:nvCxnSpPr>
      <xdr:spPr>
        <a:xfrm>
          <a:off x="15481300" y="13550215"/>
          <a:ext cx="838200" cy="2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78497</xdr:rowOff>
    </xdr:from>
    <xdr:ext cx="469744" cy="259045"/>
    <xdr:sp macro="" textlink="">
      <xdr:nvSpPr>
        <xdr:cNvPr id="636" name="災害復旧費平均値テキスト">
          <a:extLst>
            <a:ext uri="{FF2B5EF4-FFF2-40B4-BE49-F238E27FC236}">
              <a16:creationId xmlns:a16="http://schemas.microsoft.com/office/drawing/2014/main" id="{B5B76DAE-BC30-463C-999D-1D97CDC12921}"/>
            </a:ext>
          </a:extLst>
        </xdr:cNvPr>
        <xdr:cNvSpPr txBox="1"/>
      </xdr:nvSpPr>
      <xdr:spPr>
        <a:xfrm>
          <a:off x="16370300" y="132801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55620</xdr:rowOff>
    </xdr:from>
    <xdr:to>
      <xdr:col>85</xdr:col>
      <xdr:colOff>177800</xdr:colOff>
      <xdr:row>78</xdr:row>
      <xdr:rowOff>157220</xdr:rowOff>
    </xdr:to>
    <xdr:sp macro="" textlink="">
      <xdr:nvSpPr>
        <xdr:cNvPr id="637" name="フローチャート: 判断 636">
          <a:extLst>
            <a:ext uri="{FF2B5EF4-FFF2-40B4-BE49-F238E27FC236}">
              <a16:creationId xmlns:a16="http://schemas.microsoft.com/office/drawing/2014/main" id="{FEB4D718-16E7-47DA-A780-E139085286A5}"/>
            </a:ext>
          </a:extLst>
        </xdr:cNvPr>
        <xdr:cNvSpPr/>
      </xdr:nvSpPr>
      <xdr:spPr>
        <a:xfrm>
          <a:off x="16268700" y="1342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168027</xdr:rowOff>
    </xdr:from>
    <xdr:to>
      <xdr:col>81</xdr:col>
      <xdr:colOff>50800</xdr:colOff>
      <xdr:row>79</xdr:row>
      <xdr:rowOff>5665</xdr:rowOff>
    </xdr:to>
    <xdr:cxnSp macro="">
      <xdr:nvCxnSpPr>
        <xdr:cNvPr id="638" name="直線コネクタ 637">
          <a:extLst>
            <a:ext uri="{FF2B5EF4-FFF2-40B4-BE49-F238E27FC236}">
              <a16:creationId xmlns:a16="http://schemas.microsoft.com/office/drawing/2014/main" id="{C5C8D383-738B-4F68-83AE-FF862932E11B}"/>
            </a:ext>
          </a:extLst>
        </xdr:cNvPr>
        <xdr:cNvCxnSpPr/>
      </xdr:nvCxnSpPr>
      <xdr:spPr>
        <a:xfrm>
          <a:off x="14592300" y="13369677"/>
          <a:ext cx="889000" cy="180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27617</xdr:rowOff>
    </xdr:from>
    <xdr:to>
      <xdr:col>81</xdr:col>
      <xdr:colOff>101600</xdr:colOff>
      <xdr:row>78</xdr:row>
      <xdr:rowOff>129217</xdr:rowOff>
    </xdr:to>
    <xdr:sp macro="" textlink="">
      <xdr:nvSpPr>
        <xdr:cNvPr id="639" name="フローチャート: 判断 638">
          <a:extLst>
            <a:ext uri="{FF2B5EF4-FFF2-40B4-BE49-F238E27FC236}">
              <a16:creationId xmlns:a16="http://schemas.microsoft.com/office/drawing/2014/main" id="{052EAE17-E556-4135-96E0-5784A6178403}"/>
            </a:ext>
          </a:extLst>
        </xdr:cNvPr>
        <xdr:cNvSpPr/>
      </xdr:nvSpPr>
      <xdr:spPr>
        <a:xfrm>
          <a:off x="15430500" y="134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145744</xdr:rowOff>
    </xdr:from>
    <xdr:ext cx="469744" cy="259045"/>
    <xdr:sp macro="" textlink="">
      <xdr:nvSpPr>
        <xdr:cNvPr id="640" name="テキスト ボックス 639">
          <a:extLst>
            <a:ext uri="{FF2B5EF4-FFF2-40B4-BE49-F238E27FC236}">
              <a16:creationId xmlns:a16="http://schemas.microsoft.com/office/drawing/2014/main" id="{F5083CC5-C3E2-4E5C-8CC2-91883CACA202}"/>
            </a:ext>
          </a:extLst>
        </xdr:cNvPr>
        <xdr:cNvSpPr txBox="1"/>
      </xdr:nvSpPr>
      <xdr:spPr>
        <a:xfrm>
          <a:off x="15246428" y="1317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168027</xdr:rowOff>
    </xdr:from>
    <xdr:to>
      <xdr:col>76</xdr:col>
      <xdr:colOff>114300</xdr:colOff>
      <xdr:row>78</xdr:row>
      <xdr:rowOff>116212</xdr:rowOff>
    </xdr:to>
    <xdr:cxnSp macro="">
      <xdr:nvCxnSpPr>
        <xdr:cNvPr id="641" name="直線コネクタ 640">
          <a:extLst>
            <a:ext uri="{FF2B5EF4-FFF2-40B4-BE49-F238E27FC236}">
              <a16:creationId xmlns:a16="http://schemas.microsoft.com/office/drawing/2014/main" id="{F2543098-9CF7-434D-8322-675BFAA1A73A}"/>
            </a:ext>
          </a:extLst>
        </xdr:cNvPr>
        <xdr:cNvCxnSpPr/>
      </xdr:nvCxnSpPr>
      <xdr:spPr>
        <a:xfrm flipV="1">
          <a:off x="13703300" y="13369677"/>
          <a:ext cx="889000" cy="119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146602</xdr:rowOff>
    </xdr:from>
    <xdr:to>
      <xdr:col>76</xdr:col>
      <xdr:colOff>165100</xdr:colOff>
      <xdr:row>78</xdr:row>
      <xdr:rowOff>76752</xdr:rowOff>
    </xdr:to>
    <xdr:sp macro="" textlink="">
      <xdr:nvSpPr>
        <xdr:cNvPr id="642" name="フローチャート: 判断 641">
          <a:extLst>
            <a:ext uri="{FF2B5EF4-FFF2-40B4-BE49-F238E27FC236}">
              <a16:creationId xmlns:a16="http://schemas.microsoft.com/office/drawing/2014/main" id="{33AEBC87-0A36-4223-B284-E2553C8C98E4}"/>
            </a:ext>
          </a:extLst>
        </xdr:cNvPr>
        <xdr:cNvSpPr/>
      </xdr:nvSpPr>
      <xdr:spPr>
        <a:xfrm>
          <a:off x="14541500" y="1334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67879</xdr:rowOff>
    </xdr:from>
    <xdr:ext cx="469744" cy="259045"/>
    <xdr:sp macro="" textlink="">
      <xdr:nvSpPr>
        <xdr:cNvPr id="643" name="テキスト ボックス 642">
          <a:extLst>
            <a:ext uri="{FF2B5EF4-FFF2-40B4-BE49-F238E27FC236}">
              <a16:creationId xmlns:a16="http://schemas.microsoft.com/office/drawing/2014/main" id="{519F1D3C-9064-474A-A21A-F8CC310EE974}"/>
            </a:ext>
          </a:extLst>
        </xdr:cNvPr>
        <xdr:cNvSpPr txBox="1"/>
      </xdr:nvSpPr>
      <xdr:spPr>
        <a:xfrm>
          <a:off x="14357428" y="13440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116212</xdr:rowOff>
    </xdr:from>
    <xdr:to>
      <xdr:col>71</xdr:col>
      <xdr:colOff>177800</xdr:colOff>
      <xdr:row>78</xdr:row>
      <xdr:rowOff>163874</xdr:rowOff>
    </xdr:to>
    <xdr:cxnSp macro="">
      <xdr:nvCxnSpPr>
        <xdr:cNvPr id="644" name="直線コネクタ 643">
          <a:extLst>
            <a:ext uri="{FF2B5EF4-FFF2-40B4-BE49-F238E27FC236}">
              <a16:creationId xmlns:a16="http://schemas.microsoft.com/office/drawing/2014/main" id="{DB91AFB8-30AF-4395-BCFA-32449CFEB4DC}"/>
            </a:ext>
          </a:extLst>
        </xdr:cNvPr>
        <xdr:cNvCxnSpPr/>
      </xdr:nvCxnSpPr>
      <xdr:spPr>
        <a:xfrm flipV="1">
          <a:off x="12814300" y="13489312"/>
          <a:ext cx="889000" cy="47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16681</xdr:rowOff>
    </xdr:from>
    <xdr:to>
      <xdr:col>72</xdr:col>
      <xdr:colOff>38100</xdr:colOff>
      <xdr:row>78</xdr:row>
      <xdr:rowOff>118281</xdr:rowOff>
    </xdr:to>
    <xdr:sp macro="" textlink="">
      <xdr:nvSpPr>
        <xdr:cNvPr id="645" name="フローチャート: 判断 644">
          <a:extLst>
            <a:ext uri="{FF2B5EF4-FFF2-40B4-BE49-F238E27FC236}">
              <a16:creationId xmlns:a16="http://schemas.microsoft.com/office/drawing/2014/main" id="{2F4BA83C-6E02-45E4-A734-E27EF6607E62}"/>
            </a:ext>
          </a:extLst>
        </xdr:cNvPr>
        <xdr:cNvSpPr/>
      </xdr:nvSpPr>
      <xdr:spPr>
        <a:xfrm>
          <a:off x="13652500" y="133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134808</xdr:rowOff>
    </xdr:from>
    <xdr:ext cx="469744" cy="259045"/>
    <xdr:sp macro="" textlink="">
      <xdr:nvSpPr>
        <xdr:cNvPr id="646" name="テキスト ボックス 645">
          <a:extLst>
            <a:ext uri="{FF2B5EF4-FFF2-40B4-BE49-F238E27FC236}">
              <a16:creationId xmlns:a16="http://schemas.microsoft.com/office/drawing/2014/main" id="{C10085E9-F019-47B8-87B2-F7E6727EAC19}"/>
            </a:ext>
          </a:extLst>
        </xdr:cNvPr>
        <xdr:cNvSpPr txBox="1"/>
      </xdr:nvSpPr>
      <xdr:spPr>
        <a:xfrm>
          <a:off x="13468428" y="13165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17290</xdr:rowOff>
    </xdr:from>
    <xdr:to>
      <xdr:col>67</xdr:col>
      <xdr:colOff>101600</xdr:colOff>
      <xdr:row>78</xdr:row>
      <xdr:rowOff>118890</xdr:rowOff>
    </xdr:to>
    <xdr:sp macro="" textlink="">
      <xdr:nvSpPr>
        <xdr:cNvPr id="647" name="フローチャート: 判断 646">
          <a:extLst>
            <a:ext uri="{FF2B5EF4-FFF2-40B4-BE49-F238E27FC236}">
              <a16:creationId xmlns:a16="http://schemas.microsoft.com/office/drawing/2014/main" id="{2FA7B6B3-6717-4C77-B255-55CD5AA85DFF}"/>
            </a:ext>
          </a:extLst>
        </xdr:cNvPr>
        <xdr:cNvSpPr/>
      </xdr:nvSpPr>
      <xdr:spPr>
        <a:xfrm>
          <a:off x="12763500" y="1339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135417</xdr:rowOff>
    </xdr:from>
    <xdr:ext cx="469744" cy="259045"/>
    <xdr:sp macro="" textlink="">
      <xdr:nvSpPr>
        <xdr:cNvPr id="648" name="テキスト ボックス 647">
          <a:extLst>
            <a:ext uri="{FF2B5EF4-FFF2-40B4-BE49-F238E27FC236}">
              <a16:creationId xmlns:a16="http://schemas.microsoft.com/office/drawing/2014/main" id="{E7AF29BC-4294-4F7C-BB6D-46EA58D9785D}"/>
            </a:ext>
          </a:extLst>
        </xdr:cNvPr>
        <xdr:cNvSpPr txBox="1"/>
      </xdr:nvSpPr>
      <xdr:spPr>
        <a:xfrm>
          <a:off x="12579428" y="1316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CF5C022D-521A-4AFB-850E-2950ABED23DF}"/>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FD4AC8C0-BD7B-4730-8575-C9EAC0DDB9A6}"/>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677EBBE5-516F-4DF3-8863-1CCDA0E8A158}"/>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D47E0EC7-0ABF-4A9B-B786-D079CE264DEC}"/>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4C936F3D-429C-4DFB-B17B-97F56ED99AC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151918</xdr:rowOff>
    </xdr:from>
    <xdr:to>
      <xdr:col>85</xdr:col>
      <xdr:colOff>177800</xdr:colOff>
      <xdr:row>79</xdr:row>
      <xdr:rowOff>82068</xdr:rowOff>
    </xdr:to>
    <xdr:sp macro="" textlink="">
      <xdr:nvSpPr>
        <xdr:cNvPr id="654" name="楕円 653">
          <a:extLst>
            <a:ext uri="{FF2B5EF4-FFF2-40B4-BE49-F238E27FC236}">
              <a16:creationId xmlns:a16="http://schemas.microsoft.com/office/drawing/2014/main" id="{EA6DECFC-DC7D-44A0-A032-AAD3ECC667F4}"/>
            </a:ext>
          </a:extLst>
        </xdr:cNvPr>
        <xdr:cNvSpPr/>
      </xdr:nvSpPr>
      <xdr:spPr>
        <a:xfrm>
          <a:off x="16268700" y="1352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66845</xdr:rowOff>
    </xdr:from>
    <xdr:ext cx="378565" cy="259045"/>
    <xdr:sp macro="" textlink="">
      <xdr:nvSpPr>
        <xdr:cNvPr id="655" name="災害復旧費該当値テキスト">
          <a:extLst>
            <a:ext uri="{FF2B5EF4-FFF2-40B4-BE49-F238E27FC236}">
              <a16:creationId xmlns:a16="http://schemas.microsoft.com/office/drawing/2014/main" id="{F0CD4C7E-43B3-4E94-A537-5746D9B45A04}"/>
            </a:ext>
          </a:extLst>
        </xdr:cNvPr>
        <xdr:cNvSpPr txBox="1"/>
      </xdr:nvSpPr>
      <xdr:spPr>
        <a:xfrm>
          <a:off x="16370300" y="13439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126315</xdr:rowOff>
    </xdr:from>
    <xdr:to>
      <xdr:col>81</xdr:col>
      <xdr:colOff>101600</xdr:colOff>
      <xdr:row>79</xdr:row>
      <xdr:rowOff>56465</xdr:rowOff>
    </xdr:to>
    <xdr:sp macro="" textlink="">
      <xdr:nvSpPr>
        <xdr:cNvPr id="656" name="楕円 655">
          <a:extLst>
            <a:ext uri="{FF2B5EF4-FFF2-40B4-BE49-F238E27FC236}">
              <a16:creationId xmlns:a16="http://schemas.microsoft.com/office/drawing/2014/main" id="{80FA1EA6-0BC6-4E22-B035-73B13274DBFB}"/>
            </a:ext>
          </a:extLst>
        </xdr:cNvPr>
        <xdr:cNvSpPr/>
      </xdr:nvSpPr>
      <xdr:spPr>
        <a:xfrm>
          <a:off x="15430500" y="1349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47592</xdr:rowOff>
    </xdr:from>
    <xdr:ext cx="469744" cy="259045"/>
    <xdr:sp macro="" textlink="">
      <xdr:nvSpPr>
        <xdr:cNvPr id="657" name="テキスト ボックス 656">
          <a:extLst>
            <a:ext uri="{FF2B5EF4-FFF2-40B4-BE49-F238E27FC236}">
              <a16:creationId xmlns:a16="http://schemas.microsoft.com/office/drawing/2014/main" id="{C7E04A48-D7E1-4290-AF41-E6034681A7A8}"/>
            </a:ext>
          </a:extLst>
        </xdr:cNvPr>
        <xdr:cNvSpPr txBox="1"/>
      </xdr:nvSpPr>
      <xdr:spPr>
        <a:xfrm>
          <a:off x="15246428" y="13592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117227</xdr:rowOff>
    </xdr:from>
    <xdr:to>
      <xdr:col>76</xdr:col>
      <xdr:colOff>165100</xdr:colOff>
      <xdr:row>78</xdr:row>
      <xdr:rowOff>47377</xdr:rowOff>
    </xdr:to>
    <xdr:sp macro="" textlink="">
      <xdr:nvSpPr>
        <xdr:cNvPr id="658" name="楕円 657">
          <a:extLst>
            <a:ext uri="{FF2B5EF4-FFF2-40B4-BE49-F238E27FC236}">
              <a16:creationId xmlns:a16="http://schemas.microsoft.com/office/drawing/2014/main" id="{8600770B-2A79-4800-A47D-7CA1C3639C48}"/>
            </a:ext>
          </a:extLst>
        </xdr:cNvPr>
        <xdr:cNvSpPr/>
      </xdr:nvSpPr>
      <xdr:spPr>
        <a:xfrm>
          <a:off x="14541500" y="1331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63904</xdr:rowOff>
    </xdr:from>
    <xdr:ext cx="534377" cy="259045"/>
    <xdr:sp macro="" textlink="">
      <xdr:nvSpPr>
        <xdr:cNvPr id="659" name="テキスト ボックス 658">
          <a:extLst>
            <a:ext uri="{FF2B5EF4-FFF2-40B4-BE49-F238E27FC236}">
              <a16:creationId xmlns:a16="http://schemas.microsoft.com/office/drawing/2014/main" id="{5DBE7F8C-D0B5-4A54-BE25-6B1B80A31A17}"/>
            </a:ext>
          </a:extLst>
        </xdr:cNvPr>
        <xdr:cNvSpPr txBox="1"/>
      </xdr:nvSpPr>
      <xdr:spPr>
        <a:xfrm>
          <a:off x="14325111" y="1309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65412</xdr:rowOff>
    </xdr:from>
    <xdr:to>
      <xdr:col>72</xdr:col>
      <xdr:colOff>38100</xdr:colOff>
      <xdr:row>78</xdr:row>
      <xdr:rowOff>167012</xdr:rowOff>
    </xdr:to>
    <xdr:sp macro="" textlink="">
      <xdr:nvSpPr>
        <xdr:cNvPr id="660" name="楕円 659">
          <a:extLst>
            <a:ext uri="{FF2B5EF4-FFF2-40B4-BE49-F238E27FC236}">
              <a16:creationId xmlns:a16="http://schemas.microsoft.com/office/drawing/2014/main" id="{69A1DBD9-F2B4-4273-8F2A-76274C10D903}"/>
            </a:ext>
          </a:extLst>
        </xdr:cNvPr>
        <xdr:cNvSpPr/>
      </xdr:nvSpPr>
      <xdr:spPr>
        <a:xfrm>
          <a:off x="13652500" y="1343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158139</xdr:rowOff>
    </xdr:from>
    <xdr:ext cx="469744" cy="259045"/>
    <xdr:sp macro="" textlink="">
      <xdr:nvSpPr>
        <xdr:cNvPr id="661" name="テキスト ボックス 660">
          <a:extLst>
            <a:ext uri="{FF2B5EF4-FFF2-40B4-BE49-F238E27FC236}">
              <a16:creationId xmlns:a16="http://schemas.microsoft.com/office/drawing/2014/main" id="{249A1FDB-A079-419C-B089-3B0BB551BA65}"/>
            </a:ext>
          </a:extLst>
        </xdr:cNvPr>
        <xdr:cNvSpPr txBox="1"/>
      </xdr:nvSpPr>
      <xdr:spPr>
        <a:xfrm>
          <a:off x="13468428" y="1353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113074</xdr:rowOff>
    </xdr:from>
    <xdr:to>
      <xdr:col>67</xdr:col>
      <xdr:colOff>101600</xdr:colOff>
      <xdr:row>79</xdr:row>
      <xdr:rowOff>43224</xdr:rowOff>
    </xdr:to>
    <xdr:sp macro="" textlink="">
      <xdr:nvSpPr>
        <xdr:cNvPr id="662" name="楕円 661">
          <a:extLst>
            <a:ext uri="{FF2B5EF4-FFF2-40B4-BE49-F238E27FC236}">
              <a16:creationId xmlns:a16="http://schemas.microsoft.com/office/drawing/2014/main" id="{419434F8-6168-45E0-BF9E-22D353497561}"/>
            </a:ext>
          </a:extLst>
        </xdr:cNvPr>
        <xdr:cNvSpPr/>
      </xdr:nvSpPr>
      <xdr:spPr>
        <a:xfrm>
          <a:off x="12763500" y="1348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34351</xdr:rowOff>
    </xdr:from>
    <xdr:ext cx="469744" cy="259045"/>
    <xdr:sp macro="" textlink="">
      <xdr:nvSpPr>
        <xdr:cNvPr id="663" name="テキスト ボックス 662">
          <a:extLst>
            <a:ext uri="{FF2B5EF4-FFF2-40B4-BE49-F238E27FC236}">
              <a16:creationId xmlns:a16="http://schemas.microsoft.com/office/drawing/2014/main" id="{A641FF54-560F-4583-91FB-6634C0889007}"/>
            </a:ext>
          </a:extLst>
        </xdr:cNvPr>
        <xdr:cNvSpPr txBox="1"/>
      </xdr:nvSpPr>
      <xdr:spPr>
        <a:xfrm>
          <a:off x="12579428" y="1357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F3E6B6FD-49E5-4B72-AA0E-34E9BBF7D52F}"/>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A3ADC71E-260A-4194-8681-AC868A674569}"/>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C63A3101-E228-4E98-A6B0-D68FB5DD15D7}"/>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5D0E5FF-7C21-49CC-A5CC-572E28A17E9E}"/>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9649030-7F49-41BD-A822-E3B993E845A8}"/>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914228E2-9216-4B51-A717-139E32337783}"/>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AC10F1B6-5A25-4685-B936-40B503814C7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6BD84F8C-4550-4B38-9B5C-DE243907D66A}"/>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8B92BFF3-D7FC-43BC-B8BA-F9432BD40CEB}"/>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FD06F68C-1493-41EB-BE7C-AE4CE20469CE}"/>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C1356F65-0FE9-4346-8EBD-63DF981A9E07}"/>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5" name="直線コネクタ 674">
          <a:extLst>
            <a:ext uri="{FF2B5EF4-FFF2-40B4-BE49-F238E27FC236}">
              <a16:creationId xmlns:a16="http://schemas.microsoft.com/office/drawing/2014/main" id="{97398C0C-3D66-4422-8C84-E0FF97310C09}"/>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76" name="テキスト ボックス 675">
          <a:extLst>
            <a:ext uri="{FF2B5EF4-FFF2-40B4-BE49-F238E27FC236}">
              <a16:creationId xmlns:a16="http://schemas.microsoft.com/office/drawing/2014/main" id="{FDC1ECF6-8960-4F23-8CD7-58D7CC6D4F5B}"/>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7" name="直線コネクタ 676">
          <a:extLst>
            <a:ext uri="{FF2B5EF4-FFF2-40B4-BE49-F238E27FC236}">
              <a16:creationId xmlns:a16="http://schemas.microsoft.com/office/drawing/2014/main" id="{84A22973-FD3B-48AA-8050-FA70E00C6B6A}"/>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8" name="テキスト ボックス 677">
          <a:extLst>
            <a:ext uri="{FF2B5EF4-FFF2-40B4-BE49-F238E27FC236}">
              <a16:creationId xmlns:a16="http://schemas.microsoft.com/office/drawing/2014/main" id="{B60AC9E2-7D6B-4E3C-9CAD-EB9400344BBA}"/>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9" name="直線コネクタ 678">
          <a:extLst>
            <a:ext uri="{FF2B5EF4-FFF2-40B4-BE49-F238E27FC236}">
              <a16:creationId xmlns:a16="http://schemas.microsoft.com/office/drawing/2014/main" id="{C2582142-48BF-4AB5-870B-A68BBD74C711}"/>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0" name="テキスト ボックス 679">
          <a:extLst>
            <a:ext uri="{FF2B5EF4-FFF2-40B4-BE49-F238E27FC236}">
              <a16:creationId xmlns:a16="http://schemas.microsoft.com/office/drawing/2014/main" id="{55B6105F-BF55-4F7F-B21F-D24740CDEF0A}"/>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1" name="直線コネクタ 680">
          <a:extLst>
            <a:ext uri="{FF2B5EF4-FFF2-40B4-BE49-F238E27FC236}">
              <a16:creationId xmlns:a16="http://schemas.microsoft.com/office/drawing/2014/main" id="{2111938A-1849-42E1-B4E5-8B6E791F6C9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2" name="テキスト ボックス 681">
          <a:extLst>
            <a:ext uri="{FF2B5EF4-FFF2-40B4-BE49-F238E27FC236}">
              <a16:creationId xmlns:a16="http://schemas.microsoft.com/office/drawing/2014/main" id="{EE23EAD0-B177-4A29-AFBB-0D3932DA3A96}"/>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3" name="直線コネクタ 682">
          <a:extLst>
            <a:ext uri="{FF2B5EF4-FFF2-40B4-BE49-F238E27FC236}">
              <a16:creationId xmlns:a16="http://schemas.microsoft.com/office/drawing/2014/main" id="{E9648024-CA5C-465B-B0F6-76E1E19E49B6}"/>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4" name="テキスト ボックス 683">
          <a:extLst>
            <a:ext uri="{FF2B5EF4-FFF2-40B4-BE49-F238E27FC236}">
              <a16:creationId xmlns:a16="http://schemas.microsoft.com/office/drawing/2014/main" id="{5C91E0C4-4209-40C5-9B86-9FBE35B2922D}"/>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5" name="直線コネクタ 684">
          <a:extLst>
            <a:ext uri="{FF2B5EF4-FFF2-40B4-BE49-F238E27FC236}">
              <a16:creationId xmlns:a16="http://schemas.microsoft.com/office/drawing/2014/main" id="{A8217250-853C-48B7-874A-D38A61A6276D}"/>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6" name="テキスト ボックス 685">
          <a:extLst>
            <a:ext uri="{FF2B5EF4-FFF2-40B4-BE49-F238E27FC236}">
              <a16:creationId xmlns:a16="http://schemas.microsoft.com/office/drawing/2014/main" id="{4932435D-AC63-4425-9EE6-9607855D62D8}"/>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4FA883AC-A0A5-4AF3-9CB4-A5946C859DC1}"/>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FF8F2D3D-C77F-4422-B3FA-1FDC4F6AE9A9}"/>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64D48A97-7CC8-444D-A1C4-5362B0149995}"/>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467</xdr:rowOff>
    </xdr:from>
    <xdr:to>
      <xdr:col>85</xdr:col>
      <xdr:colOff>126364</xdr:colOff>
      <xdr:row>98</xdr:row>
      <xdr:rowOff>131339</xdr:rowOff>
    </xdr:to>
    <xdr:cxnSp macro="">
      <xdr:nvCxnSpPr>
        <xdr:cNvPr id="690" name="直線コネクタ 689">
          <a:extLst>
            <a:ext uri="{FF2B5EF4-FFF2-40B4-BE49-F238E27FC236}">
              <a16:creationId xmlns:a16="http://schemas.microsoft.com/office/drawing/2014/main" id="{05AC6F2A-51E0-4BBF-B44A-0545E9C4E8F8}"/>
            </a:ext>
          </a:extLst>
        </xdr:cNvPr>
        <xdr:cNvCxnSpPr/>
      </xdr:nvCxnSpPr>
      <xdr:spPr>
        <a:xfrm flipV="1">
          <a:off x="16317595" y="15430967"/>
          <a:ext cx="1269" cy="1502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135166</xdr:rowOff>
    </xdr:from>
    <xdr:ext cx="534377" cy="259045"/>
    <xdr:sp macro="" textlink="">
      <xdr:nvSpPr>
        <xdr:cNvPr id="691" name="公債費最小値テキスト">
          <a:extLst>
            <a:ext uri="{FF2B5EF4-FFF2-40B4-BE49-F238E27FC236}">
              <a16:creationId xmlns:a16="http://schemas.microsoft.com/office/drawing/2014/main" id="{EB5373F4-95AE-43AE-A0C4-EE033CDB2B55}"/>
            </a:ext>
          </a:extLst>
        </xdr:cNvPr>
        <xdr:cNvSpPr txBox="1"/>
      </xdr:nvSpPr>
      <xdr:spPr>
        <a:xfrm>
          <a:off x="16370300" y="1693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131339</xdr:rowOff>
    </xdr:from>
    <xdr:to>
      <xdr:col>86</xdr:col>
      <xdr:colOff>25400</xdr:colOff>
      <xdr:row>98</xdr:row>
      <xdr:rowOff>131339</xdr:rowOff>
    </xdr:to>
    <xdr:cxnSp macro="">
      <xdr:nvCxnSpPr>
        <xdr:cNvPr id="692" name="直線コネクタ 691">
          <a:extLst>
            <a:ext uri="{FF2B5EF4-FFF2-40B4-BE49-F238E27FC236}">
              <a16:creationId xmlns:a16="http://schemas.microsoft.com/office/drawing/2014/main" id="{3FA323BD-F4B0-41C8-AA70-A00C1EA989C4}"/>
            </a:ext>
          </a:extLst>
        </xdr:cNvPr>
        <xdr:cNvCxnSpPr/>
      </xdr:nvCxnSpPr>
      <xdr:spPr>
        <a:xfrm>
          <a:off x="16230600" y="16933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118594</xdr:rowOff>
    </xdr:from>
    <xdr:ext cx="599010" cy="259045"/>
    <xdr:sp macro="" textlink="">
      <xdr:nvSpPr>
        <xdr:cNvPr id="693" name="公債費最大値テキスト">
          <a:extLst>
            <a:ext uri="{FF2B5EF4-FFF2-40B4-BE49-F238E27FC236}">
              <a16:creationId xmlns:a16="http://schemas.microsoft.com/office/drawing/2014/main" id="{CD765A76-D2E7-4596-8C52-12BFA985D97A}"/>
            </a:ext>
          </a:extLst>
        </xdr:cNvPr>
        <xdr:cNvSpPr txBox="1"/>
      </xdr:nvSpPr>
      <xdr:spPr>
        <a:xfrm>
          <a:off x="16370300" y="1520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467</xdr:rowOff>
    </xdr:from>
    <xdr:to>
      <xdr:col>86</xdr:col>
      <xdr:colOff>25400</xdr:colOff>
      <xdr:row>90</xdr:row>
      <xdr:rowOff>467</xdr:rowOff>
    </xdr:to>
    <xdr:cxnSp macro="">
      <xdr:nvCxnSpPr>
        <xdr:cNvPr id="694" name="直線コネクタ 693">
          <a:extLst>
            <a:ext uri="{FF2B5EF4-FFF2-40B4-BE49-F238E27FC236}">
              <a16:creationId xmlns:a16="http://schemas.microsoft.com/office/drawing/2014/main" id="{901E1FA5-58A4-476E-B79E-FD32B2C64A30}"/>
            </a:ext>
          </a:extLst>
        </xdr:cNvPr>
        <xdr:cNvCxnSpPr/>
      </xdr:nvCxnSpPr>
      <xdr:spPr>
        <a:xfrm>
          <a:off x="16230600" y="1543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145317</xdr:rowOff>
    </xdr:from>
    <xdr:to>
      <xdr:col>85</xdr:col>
      <xdr:colOff>127000</xdr:colOff>
      <xdr:row>94</xdr:row>
      <xdr:rowOff>7813</xdr:rowOff>
    </xdr:to>
    <xdr:cxnSp macro="">
      <xdr:nvCxnSpPr>
        <xdr:cNvPr id="695" name="直線コネクタ 694">
          <a:extLst>
            <a:ext uri="{FF2B5EF4-FFF2-40B4-BE49-F238E27FC236}">
              <a16:creationId xmlns:a16="http://schemas.microsoft.com/office/drawing/2014/main" id="{12274EA9-0DFD-401A-BD04-473D9BF35A9C}"/>
            </a:ext>
          </a:extLst>
        </xdr:cNvPr>
        <xdr:cNvCxnSpPr/>
      </xdr:nvCxnSpPr>
      <xdr:spPr>
        <a:xfrm flipV="1">
          <a:off x="15481300" y="16090167"/>
          <a:ext cx="838200" cy="33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166344</xdr:rowOff>
    </xdr:from>
    <xdr:ext cx="534377" cy="259045"/>
    <xdr:sp macro="" textlink="">
      <xdr:nvSpPr>
        <xdr:cNvPr id="696" name="公債費平均値テキスト">
          <a:extLst>
            <a:ext uri="{FF2B5EF4-FFF2-40B4-BE49-F238E27FC236}">
              <a16:creationId xmlns:a16="http://schemas.microsoft.com/office/drawing/2014/main" id="{376A12A6-8AF8-400F-B84A-6B77421DCB49}"/>
            </a:ext>
          </a:extLst>
        </xdr:cNvPr>
        <xdr:cNvSpPr txBox="1"/>
      </xdr:nvSpPr>
      <xdr:spPr>
        <a:xfrm>
          <a:off x="16370300" y="16282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16467</xdr:rowOff>
    </xdr:from>
    <xdr:to>
      <xdr:col>85</xdr:col>
      <xdr:colOff>177800</xdr:colOff>
      <xdr:row>95</xdr:row>
      <xdr:rowOff>118067</xdr:rowOff>
    </xdr:to>
    <xdr:sp macro="" textlink="">
      <xdr:nvSpPr>
        <xdr:cNvPr id="697" name="フローチャート: 判断 696">
          <a:extLst>
            <a:ext uri="{FF2B5EF4-FFF2-40B4-BE49-F238E27FC236}">
              <a16:creationId xmlns:a16="http://schemas.microsoft.com/office/drawing/2014/main" id="{A8C420D1-DA16-4DAC-8B3A-F25A9EDB787B}"/>
            </a:ext>
          </a:extLst>
        </xdr:cNvPr>
        <xdr:cNvSpPr/>
      </xdr:nvSpPr>
      <xdr:spPr>
        <a:xfrm>
          <a:off x="16268700" y="1630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7813</xdr:rowOff>
    </xdr:from>
    <xdr:to>
      <xdr:col>81</xdr:col>
      <xdr:colOff>50800</xdr:colOff>
      <xdr:row>94</xdr:row>
      <xdr:rowOff>92739</xdr:rowOff>
    </xdr:to>
    <xdr:cxnSp macro="">
      <xdr:nvCxnSpPr>
        <xdr:cNvPr id="698" name="直線コネクタ 697">
          <a:extLst>
            <a:ext uri="{FF2B5EF4-FFF2-40B4-BE49-F238E27FC236}">
              <a16:creationId xmlns:a16="http://schemas.microsoft.com/office/drawing/2014/main" id="{DEE3BE67-2112-4D86-ABE6-1D0BABF9F651}"/>
            </a:ext>
          </a:extLst>
        </xdr:cNvPr>
        <xdr:cNvCxnSpPr/>
      </xdr:nvCxnSpPr>
      <xdr:spPr>
        <a:xfrm flipV="1">
          <a:off x="14592300" y="16124113"/>
          <a:ext cx="889000" cy="8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34804</xdr:rowOff>
    </xdr:from>
    <xdr:to>
      <xdr:col>81</xdr:col>
      <xdr:colOff>101600</xdr:colOff>
      <xdr:row>95</xdr:row>
      <xdr:rowOff>136404</xdr:rowOff>
    </xdr:to>
    <xdr:sp macro="" textlink="">
      <xdr:nvSpPr>
        <xdr:cNvPr id="699" name="フローチャート: 判断 698">
          <a:extLst>
            <a:ext uri="{FF2B5EF4-FFF2-40B4-BE49-F238E27FC236}">
              <a16:creationId xmlns:a16="http://schemas.microsoft.com/office/drawing/2014/main" id="{29CD0B75-7F21-4259-AEE2-9161CA4076BC}"/>
            </a:ext>
          </a:extLst>
        </xdr:cNvPr>
        <xdr:cNvSpPr/>
      </xdr:nvSpPr>
      <xdr:spPr>
        <a:xfrm>
          <a:off x="154305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127531</xdr:rowOff>
    </xdr:from>
    <xdr:ext cx="534377" cy="259045"/>
    <xdr:sp macro="" textlink="">
      <xdr:nvSpPr>
        <xdr:cNvPr id="700" name="テキスト ボックス 699">
          <a:extLst>
            <a:ext uri="{FF2B5EF4-FFF2-40B4-BE49-F238E27FC236}">
              <a16:creationId xmlns:a16="http://schemas.microsoft.com/office/drawing/2014/main" id="{5BE9B33A-2DFD-4C24-A35E-F8056F2262B7}"/>
            </a:ext>
          </a:extLst>
        </xdr:cNvPr>
        <xdr:cNvSpPr txBox="1"/>
      </xdr:nvSpPr>
      <xdr:spPr>
        <a:xfrm>
          <a:off x="15214111" y="1641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92739</xdr:rowOff>
    </xdr:from>
    <xdr:to>
      <xdr:col>76</xdr:col>
      <xdr:colOff>114300</xdr:colOff>
      <xdr:row>94</xdr:row>
      <xdr:rowOff>168503</xdr:rowOff>
    </xdr:to>
    <xdr:cxnSp macro="">
      <xdr:nvCxnSpPr>
        <xdr:cNvPr id="701" name="直線コネクタ 700">
          <a:extLst>
            <a:ext uri="{FF2B5EF4-FFF2-40B4-BE49-F238E27FC236}">
              <a16:creationId xmlns:a16="http://schemas.microsoft.com/office/drawing/2014/main" id="{6E879025-3A06-48B1-BED8-E92D05607ED7}"/>
            </a:ext>
          </a:extLst>
        </xdr:cNvPr>
        <xdr:cNvCxnSpPr/>
      </xdr:nvCxnSpPr>
      <xdr:spPr>
        <a:xfrm flipV="1">
          <a:off x="13703300" y="16209039"/>
          <a:ext cx="889000" cy="7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34705</xdr:rowOff>
    </xdr:from>
    <xdr:to>
      <xdr:col>76</xdr:col>
      <xdr:colOff>165100</xdr:colOff>
      <xdr:row>95</xdr:row>
      <xdr:rowOff>136305</xdr:rowOff>
    </xdr:to>
    <xdr:sp macro="" textlink="">
      <xdr:nvSpPr>
        <xdr:cNvPr id="702" name="フローチャート: 判断 701">
          <a:extLst>
            <a:ext uri="{FF2B5EF4-FFF2-40B4-BE49-F238E27FC236}">
              <a16:creationId xmlns:a16="http://schemas.microsoft.com/office/drawing/2014/main" id="{3379572F-D591-433F-9BBD-A5EAC5F653C4}"/>
            </a:ext>
          </a:extLst>
        </xdr:cNvPr>
        <xdr:cNvSpPr/>
      </xdr:nvSpPr>
      <xdr:spPr>
        <a:xfrm>
          <a:off x="14541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127432</xdr:rowOff>
    </xdr:from>
    <xdr:ext cx="534377" cy="259045"/>
    <xdr:sp macro="" textlink="">
      <xdr:nvSpPr>
        <xdr:cNvPr id="703" name="テキスト ボックス 702">
          <a:extLst>
            <a:ext uri="{FF2B5EF4-FFF2-40B4-BE49-F238E27FC236}">
              <a16:creationId xmlns:a16="http://schemas.microsoft.com/office/drawing/2014/main" id="{F523CDAA-31FE-4837-A451-8ABD7C649B41}"/>
            </a:ext>
          </a:extLst>
        </xdr:cNvPr>
        <xdr:cNvSpPr txBox="1"/>
      </xdr:nvSpPr>
      <xdr:spPr>
        <a:xfrm>
          <a:off x="14325111" y="1641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168503</xdr:rowOff>
    </xdr:from>
    <xdr:to>
      <xdr:col>71</xdr:col>
      <xdr:colOff>177800</xdr:colOff>
      <xdr:row>95</xdr:row>
      <xdr:rowOff>123600</xdr:rowOff>
    </xdr:to>
    <xdr:cxnSp macro="">
      <xdr:nvCxnSpPr>
        <xdr:cNvPr id="704" name="直線コネクタ 703">
          <a:extLst>
            <a:ext uri="{FF2B5EF4-FFF2-40B4-BE49-F238E27FC236}">
              <a16:creationId xmlns:a16="http://schemas.microsoft.com/office/drawing/2014/main" id="{EAE32D4F-CBF1-4E96-AED5-37788270BBA3}"/>
            </a:ext>
          </a:extLst>
        </xdr:cNvPr>
        <xdr:cNvCxnSpPr/>
      </xdr:nvCxnSpPr>
      <xdr:spPr>
        <a:xfrm flipV="1">
          <a:off x="12814300" y="16284803"/>
          <a:ext cx="889000" cy="126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164729</xdr:rowOff>
    </xdr:from>
    <xdr:to>
      <xdr:col>72</xdr:col>
      <xdr:colOff>38100</xdr:colOff>
      <xdr:row>96</xdr:row>
      <xdr:rowOff>94879</xdr:rowOff>
    </xdr:to>
    <xdr:sp macro="" textlink="">
      <xdr:nvSpPr>
        <xdr:cNvPr id="705" name="フローチャート: 判断 704">
          <a:extLst>
            <a:ext uri="{FF2B5EF4-FFF2-40B4-BE49-F238E27FC236}">
              <a16:creationId xmlns:a16="http://schemas.microsoft.com/office/drawing/2014/main" id="{BA506AEC-54D1-45F9-AA36-7C992EEF45B2}"/>
            </a:ext>
          </a:extLst>
        </xdr:cNvPr>
        <xdr:cNvSpPr/>
      </xdr:nvSpPr>
      <xdr:spPr>
        <a:xfrm>
          <a:off x="13652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86006</xdr:rowOff>
    </xdr:from>
    <xdr:ext cx="534377" cy="259045"/>
    <xdr:sp macro="" textlink="">
      <xdr:nvSpPr>
        <xdr:cNvPr id="706" name="テキスト ボックス 705">
          <a:extLst>
            <a:ext uri="{FF2B5EF4-FFF2-40B4-BE49-F238E27FC236}">
              <a16:creationId xmlns:a16="http://schemas.microsoft.com/office/drawing/2014/main" id="{9560EABD-F15B-42EE-9B7A-1FEA855AB516}"/>
            </a:ext>
          </a:extLst>
        </xdr:cNvPr>
        <xdr:cNvSpPr txBox="1"/>
      </xdr:nvSpPr>
      <xdr:spPr>
        <a:xfrm>
          <a:off x="13436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169613</xdr:rowOff>
    </xdr:from>
    <xdr:to>
      <xdr:col>67</xdr:col>
      <xdr:colOff>101600</xdr:colOff>
      <xdr:row>96</xdr:row>
      <xdr:rowOff>99763</xdr:rowOff>
    </xdr:to>
    <xdr:sp macro="" textlink="">
      <xdr:nvSpPr>
        <xdr:cNvPr id="707" name="フローチャート: 判断 706">
          <a:extLst>
            <a:ext uri="{FF2B5EF4-FFF2-40B4-BE49-F238E27FC236}">
              <a16:creationId xmlns:a16="http://schemas.microsoft.com/office/drawing/2014/main" id="{B17C282F-0169-48FC-B08E-E5D6BB75E7E7}"/>
            </a:ext>
          </a:extLst>
        </xdr:cNvPr>
        <xdr:cNvSpPr/>
      </xdr:nvSpPr>
      <xdr:spPr>
        <a:xfrm>
          <a:off x="12763500" y="1645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90890</xdr:rowOff>
    </xdr:from>
    <xdr:ext cx="534377" cy="259045"/>
    <xdr:sp macro="" textlink="">
      <xdr:nvSpPr>
        <xdr:cNvPr id="708" name="テキスト ボックス 707">
          <a:extLst>
            <a:ext uri="{FF2B5EF4-FFF2-40B4-BE49-F238E27FC236}">
              <a16:creationId xmlns:a16="http://schemas.microsoft.com/office/drawing/2014/main" id="{D83FEBD7-34CA-40EC-AF2B-A0BA87234FC1}"/>
            </a:ext>
          </a:extLst>
        </xdr:cNvPr>
        <xdr:cNvSpPr txBox="1"/>
      </xdr:nvSpPr>
      <xdr:spPr>
        <a:xfrm>
          <a:off x="12547111" y="1655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7289E7F4-BD7E-4323-A204-B889C5D309BE}"/>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EA308F55-370E-4528-AD72-0C775F4AB99C}"/>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D67671B8-0D14-4EE5-9641-4F18D6EC24BC}"/>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748FD33C-EAFC-4E5F-AC9E-A425C2098D75}"/>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60F39BC2-2DE8-43AF-9B59-5111634643FF}"/>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94517</xdr:rowOff>
    </xdr:from>
    <xdr:to>
      <xdr:col>85</xdr:col>
      <xdr:colOff>177800</xdr:colOff>
      <xdr:row>94</xdr:row>
      <xdr:rowOff>24667</xdr:rowOff>
    </xdr:to>
    <xdr:sp macro="" textlink="">
      <xdr:nvSpPr>
        <xdr:cNvPr id="714" name="楕円 713">
          <a:extLst>
            <a:ext uri="{FF2B5EF4-FFF2-40B4-BE49-F238E27FC236}">
              <a16:creationId xmlns:a16="http://schemas.microsoft.com/office/drawing/2014/main" id="{D54A149A-C3F6-4262-9C2A-468635A8DCA1}"/>
            </a:ext>
          </a:extLst>
        </xdr:cNvPr>
        <xdr:cNvSpPr/>
      </xdr:nvSpPr>
      <xdr:spPr>
        <a:xfrm>
          <a:off x="16268700" y="1603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117394</xdr:rowOff>
    </xdr:from>
    <xdr:ext cx="534377" cy="259045"/>
    <xdr:sp macro="" textlink="">
      <xdr:nvSpPr>
        <xdr:cNvPr id="715" name="公債費該当値テキスト">
          <a:extLst>
            <a:ext uri="{FF2B5EF4-FFF2-40B4-BE49-F238E27FC236}">
              <a16:creationId xmlns:a16="http://schemas.microsoft.com/office/drawing/2014/main" id="{B41B3C08-5D5E-4F76-BC95-EA4A0A943022}"/>
            </a:ext>
          </a:extLst>
        </xdr:cNvPr>
        <xdr:cNvSpPr txBox="1"/>
      </xdr:nvSpPr>
      <xdr:spPr>
        <a:xfrm>
          <a:off x="16370300" y="1589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128463</xdr:rowOff>
    </xdr:from>
    <xdr:to>
      <xdr:col>81</xdr:col>
      <xdr:colOff>101600</xdr:colOff>
      <xdr:row>94</xdr:row>
      <xdr:rowOff>58613</xdr:rowOff>
    </xdr:to>
    <xdr:sp macro="" textlink="">
      <xdr:nvSpPr>
        <xdr:cNvPr id="716" name="楕円 715">
          <a:extLst>
            <a:ext uri="{FF2B5EF4-FFF2-40B4-BE49-F238E27FC236}">
              <a16:creationId xmlns:a16="http://schemas.microsoft.com/office/drawing/2014/main" id="{4AE91D43-740C-4E5B-951D-E02DCE8AF590}"/>
            </a:ext>
          </a:extLst>
        </xdr:cNvPr>
        <xdr:cNvSpPr/>
      </xdr:nvSpPr>
      <xdr:spPr>
        <a:xfrm>
          <a:off x="15430500" y="1607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75140</xdr:rowOff>
    </xdr:from>
    <xdr:ext cx="534377" cy="259045"/>
    <xdr:sp macro="" textlink="">
      <xdr:nvSpPr>
        <xdr:cNvPr id="717" name="テキスト ボックス 716">
          <a:extLst>
            <a:ext uri="{FF2B5EF4-FFF2-40B4-BE49-F238E27FC236}">
              <a16:creationId xmlns:a16="http://schemas.microsoft.com/office/drawing/2014/main" id="{1063BE61-AB2F-49B0-BBF3-F097B7ABF357}"/>
            </a:ext>
          </a:extLst>
        </xdr:cNvPr>
        <xdr:cNvSpPr txBox="1"/>
      </xdr:nvSpPr>
      <xdr:spPr>
        <a:xfrm>
          <a:off x="15214111" y="1584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41939</xdr:rowOff>
    </xdr:from>
    <xdr:to>
      <xdr:col>76</xdr:col>
      <xdr:colOff>165100</xdr:colOff>
      <xdr:row>94</xdr:row>
      <xdr:rowOff>143539</xdr:rowOff>
    </xdr:to>
    <xdr:sp macro="" textlink="">
      <xdr:nvSpPr>
        <xdr:cNvPr id="718" name="楕円 717">
          <a:extLst>
            <a:ext uri="{FF2B5EF4-FFF2-40B4-BE49-F238E27FC236}">
              <a16:creationId xmlns:a16="http://schemas.microsoft.com/office/drawing/2014/main" id="{83324272-84C0-49A0-8A4E-CA42158FE5B2}"/>
            </a:ext>
          </a:extLst>
        </xdr:cNvPr>
        <xdr:cNvSpPr/>
      </xdr:nvSpPr>
      <xdr:spPr>
        <a:xfrm>
          <a:off x="14541500" y="1615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160066</xdr:rowOff>
    </xdr:from>
    <xdr:ext cx="534377" cy="259045"/>
    <xdr:sp macro="" textlink="">
      <xdr:nvSpPr>
        <xdr:cNvPr id="719" name="テキスト ボックス 718">
          <a:extLst>
            <a:ext uri="{FF2B5EF4-FFF2-40B4-BE49-F238E27FC236}">
              <a16:creationId xmlns:a16="http://schemas.microsoft.com/office/drawing/2014/main" id="{9974EC40-36F9-4B17-B91C-998EC6C6397F}"/>
            </a:ext>
          </a:extLst>
        </xdr:cNvPr>
        <xdr:cNvSpPr txBox="1"/>
      </xdr:nvSpPr>
      <xdr:spPr>
        <a:xfrm>
          <a:off x="14325111" y="1593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117703</xdr:rowOff>
    </xdr:from>
    <xdr:to>
      <xdr:col>72</xdr:col>
      <xdr:colOff>38100</xdr:colOff>
      <xdr:row>95</xdr:row>
      <xdr:rowOff>47853</xdr:rowOff>
    </xdr:to>
    <xdr:sp macro="" textlink="">
      <xdr:nvSpPr>
        <xdr:cNvPr id="720" name="楕円 719">
          <a:extLst>
            <a:ext uri="{FF2B5EF4-FFF2-40B4-BE49-F238E27FC236}">
              <a16:creationId xmlns:a16="http://schemas.microsoft.com/office/drawing/2014/main" id="{DDFE73EA-A25F-49A8-9ED4-7FC4C96E4D73}"/>
            </a:ext>
          </a:extLst>
        </xdr:cNvPr>
        <xdr:cNvSpPr/>
      </xdr:nvSpPr>
      <xdr:spPr>
        <a:xfrm>
          <a:off x="13652500" y="1623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64380</xdr:rowOff>
    </xdr:from>
    <xdr:ext cx="534377" cy="259045"/>
    <xdr:sp macro="" textlink="">
      <xdr:nvSpPr>
        <xdr:cNvPr id="721" name="テキスト ボックス 720">
          <a:extLst>
            <a:ext uri="{FF2B5EF4-FFF2-40B4-BE49-F238E27FC236}">
              <a16:creationId xmlns:a16="http://schemas.microsoft.com/office/drawing/2014/main" id="{37BC2E9A-1241-4D72-877A-5BAD61DDE862}"/>
            </a:ext>
          </a:extLst>
        </xdr:cNvPr>
        <xdr:cNvSpPr txBox="1"/>
      </xdr:nvSpPr>
      <xdr:spPr>
        <a:xfrm>
          <a:off x="13436111" y="16009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72800</xdr:rowOff>
    </xdr:from>
    <xdr:to>
      <xdr:col>67</xdr:col>
      <xdr:colOff>101600</xdr:colOff>
      <xdr:row>96</xdr:row>
      <xdr:rowOff>2950</xdr:rowOff>
    </xdr:to>
    <xdr:sp macro="" textlink="">
      <xdr:nvSpPr>
        <xdr:cNvPr id="722" name="楕円 721">
          <a:extLst>
            <a:ext uri="{FF2B5EF4-FFF2-40B4-BE49-F238E27FC236}">
              <a16:creationId xmlns:a16="http://schemas.microsoft.com/office/drawing/2014/main" id="{DF7EDCA7-DB22-4130-BC06-F9357496BA87}"/>
            </a:ext>
          </a:extLst>
        </xdr:cNvPr>
        <xdr:cNvSpPr/>
      </xdr:nvSpPr>
      <xdr:spPr>
        <a:xfrm>
          <a:off x="12763500" y="163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19477</xdr:rowOff>
    </xdr:from>
    <xdr:ext cx="534377" cy="259045"/>
    <xdr:sp macro="" textlink="">
      <xdr:nvSpPr>
        <xdr:cNvPr id="723" name="テキスト ボックス 722">
          <a:extLst>
            <a:ext uri="{FF2B5EF4-FFF2-40B4-BE49-F238E27FC236}">
              <a16:creationId xmlns:a16="http://schemas.microsoft.com/office/drawing/2014/main" id="{065AC8C1-FCF3-42C3-988B-E8925E595055}"/>
            </a:ext>
          </a:extLst>
        </xdr:cNvPr>
        <xdr:cNvSpPr txBox="1"/>
      </xdr:nvSpPr>
      <xdr:spPr>
        <a:xfrm>
          <a:off x="12547111" y="1613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A1238FF5-D265-47C9-8D25-8889858D8F21}"/>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D7F927E1-0AD3-48AA-BCB6-4A1953FDFEE5}"/>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AB2A22D0-EA34-420C-8A73-4803569A0EF6}"/>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84D7FE78-43F6-4A91-BC6C-154B4D95988E}"/>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ED71EF81-C134-436D-AD1F-89C5089237A9}"/>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E06F5C12-48B8-4101-A16D-1893E4A11B92}"/>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75F6C0E7-FE14-49E5-A2BF-C8B9B6C782FE}"/>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EDE79E54-609F-431B-99DE-EC1A55D99E8D}"/>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3805CDF2-97F6-4C6B-A2C2-9C791F372D69}"/>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9439E687-8CC5-402E-B632-FE380FD7BC27}"/>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4" name="直線コネクタ 733">
          <a:extLst>
            <a:ext uri="{FF2B5EF4-FFF2-40B4-BE49-F238E27FC236}">
              <a16:creationId xmlns:a16="http://schemas.microsoft.com/office/drawing/2014/main" id="{7905F827-76AE-4C73-9644-29BAAA3AC317}"/>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5" name="テキスト ボックス 734">
          <a:extLst>
            <a:ext uri="{FF2B5EF4-FFF2-40B4-BE49-F238E27FC236}">
              <a16:creationId xmlns:a16="http://schemas.microsoft.com/office/drawing/2014/main" id="{629511AC-21AD-496F-847F-D5DCE0B82B79}"/>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2B8A9AF2-B90F-472B-9075-15A1366DC88C}"/>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7" name="テキスト ボックス 736">
          <a:extLst>
            <a:ext uri="{FF2B5EF4-FFF2-40B4-BE49-F238E27FC236}">
              <a16:creationId xmlns:a16="http://schemas.microsoft.com/office/drawing/2014/main" id="{06CE2160-CC31-471A-A9DF-F7BA6428E62C}"/>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8" name="直線コネクタ 737">
          <a:extLst>
            <a:ext uri="{FF2B5EF4-FFF2-40B4-BE49-F238E27FC236}">
              <a16:creationId xmlns:a16="http://schemas.microsoft.com/office/drawing/2014/main" id="{094C2095-0625-496C-B43D-1599EF5F23F1}"/>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9" name="テキスト ボックス 738">
          <a:extLst>
            <a:ext uri="{FF2B5EF4-FFF2-40B4-BE49-F238E27FC236}">
              <a16:creationId xmlns:a16="http://schemas.microsoft.com/office/drawing/2014/main" id="{8A5EF14C-75C3-4528-8F15-C5C0A129DD41}"/>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DA3ACA01-E8C6-4C4F-A099-B6B3804392BF}"/>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A1D87705-F7E7-429B-B130-6F3139848063}"/>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9ACAB5A3-0AC4-48C5-8D3F-7F49618F5DB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132442</xdr:rowOff>
    </xdr:from>
    <xdr:to>
      <xdr:col>116</xdr:col>
      <xdr:colOff>62864</xdr:colOff>
      <xdr:row>38</xdr:row>
      <xdr:rowOff>25400</xdr:rowOff>
    </xdr:to>
    <xdr:cxnSp macro="">
      <xdr:nvCxnSpPr>
        <xdr:cNvPr id="743" name="直線コネクタ 742">
          <a:extLst>
            <a:ext uri="{FF2B5EF4-FFF2-40B4-BE49-F238E27FC236}">
              <a16:creationId xmlns:a16="http://schemas.microsoft.com/office/drawing/2014/main" id="{D5674A8B-2CC8-4A64-AB59-4E9B86A30139}"/>
            </a:ext>
          </a:extLst>
        </xdr:cNvPr>
        <xdr:cNvCxnSpPr/>
      </xdr:nvCxnSpPr>
      <xdr:spPr>
        <a:xfrm flipV="1">
          <a:off x="22159595" y="5275942"/>
          <a:ext cx="1269" cy="1264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54538</xdr:rowOff>
    </xdr:from>
    <xdr:ext cx="249299" cy="259045"/>
    <xdr:sp macro="" textlink="">
      <xdr:nvSpPr>
        <xdr:cNvPr id="744" name="諸支出金最小値テキスト">
          <a:extLst>
            <a:ext uri="{FF2B5EF4-FFF2-40B4-BE49-F238E27FC236}">
              <a16:creationId xmlns:a16="http://schemas.microsoft.com/office/drawing/2014/main" id="{77EBBF67-273B-46C0-B14B-DDC88D6D5BFF}"/>
            </a:ext>
          </a:extLst>
        </xdr:cNvPr>
        <xdr:cNvSpPr txBox="1"/>
      </xdr:nvSpPr>
      <xdr:spPr>
        <a:xfrm>
          <a:off x="22212300" y="65696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5" name="直線コネクタ 744">
          <a:extLst>
            <a:ext uri="{FF2B5EF4-FFF2-40B4-BE49-F238E27FC236}">
              <a16:creationId xmlns:a16="http://schemas.microsoft.com/office/drawing/2014/main" id="{89A0183A-75DF-4C89-A94F-83B4003B4598}"/>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79119</xdr:rowOff>
    </xdr:from>
    <xdr:ext cx="534377" cy="259045"/>
    <xdr:sp macro="" textlink="">
      <xdr:nvSpPr>
        <xdr:cNvPr id="746" name="諸支出金最大値テキスト">
          <a:extLst>
            <a:ext uri="{FF2B5EF4-FFF2-40B4-BE49-F238E27FC236}">
              <a16:creationId xmlns:a16="http://schemas.microsoft.com/office/drawing/2014/main" id="{24E85DEA-9145-40DF-A594-1271E284694F}"/>
            </a:ext>
          </a:extLst>
        </xdr:cNvPr>
        <xdr:cNvSpPr txBox="1"/>
      </xdr:nvSpPr>
      <xdr:spPr>
        <a:xfrm>
          <a:off x="22212300" y="5051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132442</xdr:rowOff>
    </xdr:from>
    <xdr:to>
      <xdr:col>116</xdr:col>
      <xdr:colOff>152400</xdr:colOff>
      <xdr:row>30</xdr:row>
      <xdr:rowOff>132442</xdr:rowOff>
    </xdr:to>
    <xdr:cxnSp macro="">
      <xdr:nvCxnSpPr>
        <xdr:cNvPr id="747" name="直線コネクタ 746">
          <a:extLst>
            <a:ext uri="{FF2B5EF4-FFF2-40B4-BE49-F238E27FC236}">
              <a16:creationId xmlns:a16="http://schemas.microsoft.com/office/drawing/2014/main" id="{C8E23503-D435-4367-A630-9685410D9332}"/>
            </a:ext>
          </a:extLst>
        </xdr:cNvPr>
        <xdr:cNvCxnSpPr/>
      </xdr:nvCxnSpPr>
      <xdr:spPr>
        <a:xfrm>
          <a:off x="22072600" y="527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8" name="直線コネクタ 747">
          <a:extLst>
            <a:ext uri="{FF2B5EF4-FFF2-40B4-BE49-F238E27FC236}">
              <a16:creationId xmlns:a16="http://schemas.microsoft.com/office/drawing/2014/main" id="{541A2F95-4E1D-4A3F-BC98-D0EF1F19146A}"/>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143438</xdr:rowOff>
    </xdr:from>
    <xdr:ext cx="378565" cy="259045"/>
    <xdr:sp macro="" textlink="">
      <xdr:nvSpPr>
        <xdr:cNvPr id="749" name="諸支出金平均値テキスト">
          <a:extLst>
            <a:ext uri="{FF2B5EF4-FFF2-40B4-BE49-F238E27FC236}">
              <a16:creationId xmlns:a16="http://schemas.microsoft.com/office/drawing/2014/main" id="{07F28676-9436-430D-A9CD-E5FCDB846B15}"/>
            </a:ext>
          </a:extLst>
        </xdr:cNvPr>
        <xdr:cNvSpPr txBox="1"/>
      </xdr:nvSpPr>
      <xdr:spPr>
        <a:xfrm>
          <a:off x="22212300" y="63156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120561</xdr:rowOff>
    </xdr:from>
    <xdr:to>
      <xdr:col>116</xdr:col>
      <xdr:colOff>114300</xdr:colOff>
      <xdr:row>38</xdr:row>
      <xdr:rowOff>50712</xdr:rowOff>
    </xdr:to>
    <xdr:sp macro="" textlink="">
      <xdr:nvSpPr>
        <xdr:cNvPr id="750" name="フローチャート: 判断 749">
          <a:extLst>
            <a:ext uri="{FF2B5EF4-FFF2-40B4-BE49-F238E27FC236}">
              <a16:creationId xmlns:a16="http://schemas.microsoft.com/office/drawing/2014/main" id="{85541CC3-03BB-4A7A-B025-9A246296D284}"/>
            </a:ext>
          </a:extLst>
        </xdr:cNvPr>
        <xdr:cNvSpPr/>
      </xdr:nvSpPr>
      <xdr:spPr>
        <a:xfrm>
          <a:off x="22110700" y="64642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51" name="直線コネクタ 750">
          <a:extLst>
            <a:ext uri="{FF2B5EF4-FFF2-40B4-BE49-F238E27FC236}">
              <a16:creationId xmlns:a16="http://schemas.microsoft.com/office/drawing/2014/main" id="{6DEAE9F0-717F-4ECA-B6FE-7156E53B0D8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116446</xdr:rowOff>
    </xdr:from>
    <xdr:to>
      <xdr:col>112</xdr:col>
      <xdr:colOff>38100</xdr:colOff>
      <xdr:row>38</xdr:row>
      <xdr:rowOff>46596</xdr:rowOff>
    </xdr:to>
    <xdr:sp macro="" textlink="">
      <xdr:nvSpPr>
        <xdr:cNvPr id="752" name="フローチャート: 判断 751">
          <a:extLst>
            <a:ext uri="{FF2B5EF4-FFF2-40B4-BE49-F238E27FC236}">
              <a16:creationId xmlns:a16="http://schemas.microsoft.com/office/drawing/2014/main" id="{FDB155A7-8177-4B1F-8592-58F836D80EC3}"/>
            </a:ext>
          </a:extLst>
        </xdr:cNvPr>
        <xdr:cNvSpPr/>
      </xdr:nvSpPr>
      <xdr:spPr>
        <a:xfrm>
          <a:off x="21272500" y="64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63123</xdr:rowOff>
    </xdr:from>
    <xdr:ext cx="378565" cy="259045"/>
    <xdr:sp macro="" textlink="">
      <xdr:nvSpPr>
        <xdr:cNvPr id="753" name="テキスト ボックス 752">
          <a:extLst>
            <a:ext uri="{FF2B5EF4-FFF2-40B4-BE49-F238E27FC236}">
              <a16:creationId xmlns:a16="http://schemas.microsoft.com/office/drawing/2014/main" id="{BA6CECD8-2F4F-4C2B-9834-CEEE1B804BDD}"/>
            </a:ext>
          </a:extLst>
        </xdr:cNvPr>
        <xdr:cNvSpPr txBox="1"/>
      </xdr:nvSpPr>
      <xdr:spPr>
        <a:xfrm>
          <a:off x="21134017" y="6235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4" name="直線コネクタ 753">
          <a:extLst>
            <a:ext uri="{FF2B5EF4-FFF2-40B4-BE49-F238E27FC236}">
              <a16:creationId xmlns:a16="http://schemas.microsoft.com/office/drawing/2014/main" id="{4F70F816-5607-41C6-A12A-199010282B75}"/>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118847</xdr:rowOff>
    </xdr:from>
    <xdr:to>
      <xdr:col>107</xdr:col>
      <xdr:colOff>101600</xdr:colOff>
      <xdr:row>38</xdr:row>
      <xdr:rowOff>48997</xdr:rowOff>
    </xdr:to>
    <xdr:sp macro="" textlink="">
      <xdr:nvSpPr>
        <xdr:cNvPr id="755" name="フローチャート: 判断 754">
          <a:extLst>
            <a:ext uri="{FF2B5EF4-FFF2-40B4-BE49-F238E27FC236}">
              <a16:creationId xmlns:a16="http://schemas.microsoft.com/office/drawing/2014/main" id="{14C766BE-AC7C-4663-91E9-0BD29D1E2630}"/>
            </a:ext>
          </a:extLst>
        </xdr:cNvPr>
        <xdr:cNvSpPr/>
      </xdr:nvSpPr>
      <xdr:spPr>
        <a:xfrm>
          <a:off x="20383500" y="6462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65524</xdr:rowOff>
    </xdr:from>
    <xdr:ext cx="378565" cy="259045"/>
    <xdr:sp macro="" textlink="">
      <xdr:nvSpPr>
        <xdr:cNvPr id="756" name="テキスト ボックス 755">
          <a:extLst>
            <a:ext uri="{FF2B5EF4-FFF2-40B4-BE49-F238E27FC236}">
              <a16:creationId xmlns:a16="http://schemas.microsoft.com/office/drawing/2014/main" id="{B9FB1DF1-0A3D-4797-AFE2-9725FACDA930}"/>
            </a:ext>
          </a:extLst>
        </xdr:cNvPr>
        <xdr:cNvSpPr txBox="1"/>
      </xdr:nvSpPr>
      <xdr:spPr>
        <a:xfrm>
          <a:off x="20245017" y="6237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7" name="直線コネクタ 756">
          <a:extLst>
            <a:ext uri="{FF2B5EF4-FFF2-40B4-BE49-F238E27FC236}">
              <a16:creationId xmlns:a16="http://schemas.microsoft.com/office/drawing/2014/main" id="{BA426C3F-362A-4668-90DA-7D7327B60DD1}"/>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134220</xdr:rowOff>
    </xdr:from>
    <xdr:to>
      <xdr:col>102</xdr:col>
      <xdr:colOff>165100</xdr:colOff>
      <xdr:row>38</xdr:row>
      <xdr:rowOff>64370</xdr:rowOff>
    </xdr:to>
    <xdr:sp macro="" textlink="">
      <xdr:nvSpPr>
        <xdr:cNvPr id="758" name="フローチャート: 判断 757">
          <a:extLst>
            <a:ext uri="{FF2B5EF4-FFF2-40B4-BE49-F238E27FC236}">
              <a16:creationId xmlns:a16="http://schemas.microsoft.com/office/drawing/2014/main" id="{D35B562E-95D7-474B-BB96-E8D2C17553E5}"/>
            </a:ext>
          </a:extLst>
        </xdr:cNvPr>
        <xdr:cNvSpPr/>
      </xdr:nvSpPr>
      <xdr:spPr>
        <a:xfrm>
          <a:off x="19494500" y="6477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80897</xdr:rowOff>
    </xdr:from>
    <xdr:ext cx="378565" cy="259045"/>
    <xdr:sp macro="" textlink="">
      <xdr:nvSpPr>
        <xdr:cNvPr id="759" name="テキスト ボックス 758">
          <a:extLst>
            <a:ext uri="{FF2B5EF4-FFF2-40B4-BE49-F238E27FC236}">
              <a16:creationId xmlns:a16="http://schemas.microsoft.com/office/drawing/2014/main" id="{D024D579-C7AC-4C8E-BA13-59CECE860428}"/>
            </a:ext>
          </a:extLst>
        </xdr:cNvPr>
        <xdr:cNvSpPr txBox="1"/>
      </xdr:nvSpPr>
      <xdr:spPr>
        <a:xfrm>
          <a:off x="19356017" y="6253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137535</xdr:rowOff>
    </xdr:from>
    <xdr:to>
      <xdr:col>98</xdr:col>
      <xdr:colOff>38100</xdr:colOff>
      <xdr:row>38</xdr:row>
      <xdr:rowOff>67684</xdr:rowOff>
    </xdr:to>
    <xdr:sp macro="" textlink="">
      <xdr:nvSpPr>
        <xdr:cNvPr id="760" name="フローチャート: 判断 759">
          <a:extLst>
            <a:ext uri="{FF2B5EF4-FFF2-40B4-BE49-F238E27FC236}">
              <a16:creationId xmlns:a16="http://schemas.microsoft.com/office/drawing/2014/main" id="{FFBA4455-47EE-43F9-B5D6-6155953AA935}"/>
            </a:ext>
          </a:extLst>
        </xdr:cNvPr>
        <xdr:cNvSpPr/>
      </xdr:nvSpPr>
      <xdr:spPr>
        <a:xfrm>
          <a:off x="18605500" y="64811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84212</xdr:rowOff>
    </xdr:from>
    <xdr:ext cx="378565" cy="259045"/>
    <xdr:sp macro="" textlink="">
      <xdr:nvSpPr>
        <xdr:cNvPr id="761" name="テキスト ボックス 760">
          <a:extLst>
            <a:ext uri="{FF2B5EF4-FFF2-40B4-BE49-F238E27FC236}">
              <a16:creationId xmlns:a16="http://schemas.microsoft.com/office/drawing/2014/main" id="{56802BFD-431C-4EA3-98C3-6CE693AF8AEF}"/>
            </a:ext>
          </a:extLst>
        </xdr:cNvPr>
        <xdr:cNvSpPr txBox="1"/>
      </xdr:nvSpPr>
      <xdr:spPr>
        <a:xfrm>
          <a:off x="18467017" y="6256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BD50E0E8-A576-4F81-AA12-1655CF128852}"/>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AD71868-3BAC-4021-8E83-A3F1DAC519D5}"/>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CF5255DC-6E1D-48C5-98C8-24E3FB859583}"/>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2E8DE0B4-4AC3-4271-9C1C-0B144DAB0DCB}"/>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4EE6C723-608C-497D-A6F3-074E8F988089}"/>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7" name="楕円 766">
          <a:extLst>
            <a:ext uri="{FF2B5EF4-FFF2-40B4-BE49-F238E27FC236}">
              <a16:creationId xmlns:a16="http://schemas.microsoft.com/office/drawing/2014/main" id="{584E9B2D-2B3E-4325-867B-65492F802929}"/>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98988</xdr:rowOff>
    </xdr:from>
    <xdr:ext cx="249299" cy="259045"/>
    <xdr:sp macro="" textlink="">
      <xdr:nvSpPr>
        <xdr:cNvPr id="768" name="諸支出金該当値テキスト">
          <a:extLst>
            <a:ext uri="{FF2B5EF4-FFF2-40B4-BE49-F238E27FC236}">
              <a16:creationId xmlns:a16="http://schemas.microsoft.com/office/drawing/2014/main" id="{BC9CB34A-D155-4837-AC22-9C65D758BA9A}"/>
            </a:ext>
          </a:extLst>
        </xdr:cNvPr>
        <xdr:cNvSpPr txBox="1"/>
      </xdr:nvSpPr>
      <xdr:spPr>
        <a:xfrm>
          <a:off x="22212300" y="64426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9" name="楕円 768">
          <a:extLst>
            <a:ext uri="{FF2B5EF4-FFF2-40B4-BE49-F238E27FC236}">
              <a16:creationId xmlns:a16="http://schemas.microsoft.com/office/drawing/2014/main" id="{AA22D40C-2A42-4BE6-BAB2-2A945B09EFF5}"/>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70" name="テキスト ボックス 769">
          <a:extLst>
            <a:ext uri="{FF2B5EF4-FFF2-40B4-BE49-F238E27FC236}">
              <a16:creationId xmlns:a16="http://schemas.microsoft.com/office/drawing/2014/main" id="{ECE8BB58-F57C-49DD-8106-870CB6CEFAFE}"/>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71" name="楕円 770">
          <a:extLst>
            <a:ext uri="{FF2B5EF4-FFF2-40B4-BE49-F238E27FC236}">
              <a16:creationId xmlns:a16="http://schemas.microsoft.com/office/drawing/2014/main" id="{7BB70205-CEF7-41EB-B550-51EDCD168363}"/>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72" name="テキスト ボックス 771">
          <a:extLst>
            <a:ext uri="{FF2B5EF4-FFF2-40B4-BE49-F238E27FC236}">
              <a16:creationId xmlns:a16="http://schemas.microsoft.com/office/drawing/2014/main" id="{FD6555A5-F68E-436A-B335-06C6544F0446}"/>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3" name="楕円 772">
          <a:extLst>
            <a:ext uri="{FF2B5EF4-FFF2-40B4-BE49-F238E27FC236}">
              <a16:creationId xmlns:a16="http://schemas.microsoft.com/office/drawing/2014/main" id="{03584E6B-35E2-4125-B8D8-004834354FED}"/>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4" name="テキスト ボックス 773">
          <a:extLst>
            <a:ext uri="{FF2B5EF4-FFF2-40B4-BE49-F238E27FC236}">
              <a16:creationId xmlns:a16="http://schemas.microsoft.com/office/drawing/2014/main" id="{8521ED5B-7E3C-465C-942A-045F8B505B3C}"/>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5" name="楕円 774">
          <a:extLst>
            <a:ext uri="{FF2B5EF4-FFF2-40B4-BE49-F238E27FC236}">
              <a16:creationId xmlns:a16="http://schemas.microsoft.com/office/drawing/2014/main" id="{1124AB2D-2959-4ABC-B5EC-AF48055AF8DB}"/>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6" name="テキスト ボックス 775">
          <a:extLst>
            <a:ext uri="{FF2B5EF4-FFF2-40B4-BE49-F238E27FC236}">
              <a16:creationId xmlns:a16="http://schemas.microsoft.com/office/drawing/2014/main" id="{E2E0B111-073C-4791-A065-0A6CC1A821BC}"/>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87EB153C-673A-44D1-9704-E7713373B1D6}"/>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E185BF7F-0C54-4D38-9EF5-CD690B271AE5}"/>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CC43FD27-DDC3-4B13-82A6-97F08E0189F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74C8276C-17C1-4524-803F-16DAE55ED3EB}"/>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37C7E2EE-E4E9-48F0-9C23-27ADA38A08F4}"/>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739E7CF9-1DC2-42A9-8344-E99EED92A48F}"/>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B2BFF1EB-C56B-4C98-88DF-12F0628D899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3E1606B8-D70C-4131-99F3-775B93206627}"/>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99C8F673-446B-4404-A838-FF77364B7CCF}"/>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5639A82F-A7F7-4C0D-8DA5-FDB72854BE45}"/>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82E3A601-5585-44BB-AC2E-E12EBB9B9E91}"/>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71B6C1CE-D1C4-4753-BA9C-3023254CC716}"/>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D118432-607F-4B44-A8AD-14A5D25D25E6}"/>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F40E0ECB-055C-4454-B2AE-69BEC0846A7B}"/>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64E5F970-ECA9-4913-B855-032F998D3236}"/>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C4AAB885-72C2-4765-8446-4E1536E6E68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9CA36F3D-3682-411C-A95D-2CB702282DBC}"/>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82BD0652-E550-41D9-99AC-27EC5B03AA44}"/>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700A703C-E1AF-4F4E-BA79-085A232AE5EA}"/>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E0955BF9-05D7-442C-924F-1645E2869BB1}"/>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6075165A-5E48-4896-9B32-206BD212A95E}"/>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F8CA7F4E-3EC4-437B-B599-5D2B41A4CC9E}"/>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5E5C7E7D-827A-40FA-8976-E48A29A345C3}"/>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C807BFED-9628-4F5E-B006-5A3AC13F79B8}"/>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6432F5EB-DF10-405E-92BE-63C1386C34FC}"/>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5B0A7A20-A5B8-4C87-990D-3E8264881D7E}"/>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E5C21104-5A5C-4EBF-AA58-C13477A629ED}"/>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135771A-0761-40CD-903C-7614DBF09A49}"/>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DB6F9BA7-8F83-4803-8E9D-A99BF420C311}"/>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534B87F1-1C34-49BD-926C-A265DE46E74B}"/>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B805FE2-68CE-4059-A9AC-81CBD9FAEA18}"/>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4B0D00DD-0473-43C1-A34B-B3912D4E8B8A}"/>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1FB613B3-BBA5-433F-A67F-F55B5F486C4C}"/>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CE077433-AB50-4940-934F-1AE11A5CCC3A}"/>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EFC4E802-02A5-4A41-AEA3-BF7827A5F308}"/>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AB97348D-AB20-4ABD-A853-5A0B1821C583}"/>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B9EE169E-8A8D-471E-9E67-15A5C1DE3FB1}"/>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556A7B13-BE64-4212-AB66-718149DD10DD}"/>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DBFAF409-718E-42C5-9E30-99B1CB47C315}"/>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D454F5B8-D128-4DD9-A2DD-0220F492D92E}"/>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2580DDF4-BFF9-44B0-941B-B4363F045B34}"/>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FA396486-E261-4C14-B423-7540160B241A}"/>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23AA70AE-EB8A-41AC-8C3A-734A80B410D5}"/>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FEE76C0-CD25-4340-A433-0305D247CB21}"/>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7634782F-6F01-4310-845B-52AF1085D558}"/>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9231DFEF-7637-463B-B0F8-9E9F2E2E689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79284CC0-1261-4B1D-8E0F-D8B0A82703C3}"/>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4D7DD925-1723-4E01-A2D7-8F44A04E3AAB}"/>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792ACEE2-9939-4F55-9EBA-0C37582F7D86}"/>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FF8BF28F-6A97-443A-9032-CBEDFE97ADD4}"/>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FE992804-29AC-4BE7-8B0F-223D6E485B6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71BD5DC5-C035-4286-99CA-73D0C6FD3536}"/>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歳出総額を人口で除した住民一人当たりのコストは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627,534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円で、金額が大きい上位</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項目は、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教育費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土木費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で歳出総額に占める割合は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84.4%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222,841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35.5%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年度は前年度と比較して増加した。主な要因は、電力・ガス・食料品等価格高騰重点支援給付金や公立保育園の民営化に伴う私立保育所運営負担金の増加等によるもの。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教育費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124,869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となっており、前年度と比較して、令和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年度は一時、減少に転じたが、令和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年度は増加した。主な要因は、松橋中学校校舎棟改築工事費、小川中学校校舎等改築工事費の皆増等によるもの。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80,156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となっており、令和元年度以降増加し、令和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年度も前年度と比較して増加した。主な要因は、</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年度に完了した戸馳大橋整備事業や令和</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年度に完了した地域交流温泉施設整備事業等の元金償還が始まったこと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によるものである。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61,973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年度は新型コロナウイルス感染症対策に係る特別定額給付金事業の影響で大きい金額となっていて、令和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年度は前年度と比較して減少した。主な要因は、本庁舎大規模改修工事費及びマイナ商品券事業負担金の皆減等によるもの。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土木費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39,757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円で割合は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となっており、令和元年度以降減少し、令和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年度も前年度と比較して減少した。主な要因は、応急仮設住宅・みんなの家移転業務委託料の皆減や道路維持工事費の減少等によるもの。</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F09C1608-05C5-4084-8F00-5846DB386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F47671AD-038C-4A0E-90C3-5719E06BAD0E}"/>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5AB96505-442D-4502-B338-23E0EB3780C6}"/>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94C08F36-FB9D-4A6A-BA64-6F2A8D4693AF}"/>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D9B87A6E-50D1-4342-BE5D-4B756AFD7EBD}"/>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41C4FB66-7DC7-4401-9D10-D25EFD06BEAE}"/>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8B411F57-F2C4-46E9-A90F-48888E48106B}"/>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3A64992B-85F4-4CDC-A4ED-E064301BFF09}"/>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CDA8E8DE-9A7E-4930-9268-4D67EB563528}"/>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6649E304-7A12-4DBB-9A3E-A7B82AEFE0A6}"/>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536ED4A-3F30-4C88-B72F-51A116FADC9A}"/>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D8C6C8F-96F3-4110-AEE1-BDBDFF22B687}"/>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E96EE670-FD3D-4546-97F6-7BE90F6DCA67}"/>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「財政調整基金残高」について、令和</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年度は歳計剰余金</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519</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百万円、利子</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6</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百万円を積み立てたことにより</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2.35</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ポイント増加した。</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歳入総額から歳出総額及び翌年度繰越財源を控除した「実質収支額」は、投資的経費の増加により、歳入及び歳出総額が前年度と比較して増加したものの黒字となっている。</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単年度収支に財政調整基金積立金と地方債繰上償還額を加えた額から財政調整基金取崩額を控除した「実質単年度収支」は、財政調整基金を取り崩し及び地方債繰上償還額が発生しなかったが、単年度収支が▲</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71</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百万円のため、赤字となっている。</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9A1AB250-BDBA-4BB1-83A4-CC311296BA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40115CDC-DE1C-4670-A292-7FDC3A6EBD1A}"/>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CA3DEE86-44A7-4161-AF54-DD555FA19B5D}"/>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C9BFFC0A-D3E0-41DD-8C72-765E94F68035}"/>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3FDA344B-D02E-47FF-8714-C6ABBB09CDE3}"/>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B611077B-5DF8-4D47-BA6F-5EB3C5DA7824}"/>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E063F09D-47F7-4138-B90F-2AA71EA27282}"/>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熊本県宇城市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F8E63660-C0EE-4F0B-8EF1-21E69F96C101}"/>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257E6114-5834-4CAB-99D8-F66863ED8FA6}"/>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実質収支額の標準規模に対する割合を示す比率について、令和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年度は国民健康保険特別会計で赤字が発生し、それ以外は黒字の状況である。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国民健康保険特別会計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歳入不足が生じ、赤字決算（令和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年度の実質収支額▲</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百万円）となった。しかし、令和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年度以降の段階的な税率引上げにより、令和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年度の実質収支額は前年度と比較して＋</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百万円（令和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年度の実質収支額▲</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105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百万円）となり、今後は、採算が確保できると見込んでいる。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一般会計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下水道企業会計において赤字補てんのための繰出金が多額になっていることから、一般会計の負担軽減に向け、経営戦略等に基づく健全化が図られているか注視していく。</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介護保険特別会計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基準外繰入金（赤字補てん）や基金繰入による財源調整をしていないため、介護給付費準備基金は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1,786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百万円（前年度比＋</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274</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百万円）となり、財政状況は良好である。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水道事業会計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令和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年度に料金を改定を行った結果、黒字決算となった。今後も一般財源からの基準外繰出金に頼らない財政運営が行われているか注視していく。</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下水道事業会計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基準外繰入金（赤字補てん）が経常的に発生しており、実質的な財政状況は良くない。</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658F3945-CDC4-421B-9A02-1412E1D0E32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EF36816D-0DDE-49A7-A6DB-8019A103F054}"/>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42D910F8-D792-4668-931D-7C42C4DA54DA}"/>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79D4EB15-329B-4C50-81D7-C1074FF6187E}"/>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D9653EF5-209C-46C4-9893-EB6D9D114775}"/>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990294B5-8E93-4EB5-8DC7-1976EE5ABD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8871DA4D-454D-42F7-A5FE-D3EAE1F78239}"/>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2BCBBCB3-930A-4DDB-A56D-09BFD9FD1CAA}"/>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7ADE3B8C-CB54-4F2C-A66E-C341E29D6B62}"/>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668D8170-6131-435A-97BB-9620109BC11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ata\share\&#23431;&#22478;&#24066;\1&#24066;&#38263;\1&#32207;&#21209;&#37096;\3&#36001;&#25919;&#35506;\1&#36001;&#25919;&#20418;\&#9733;02%20&#27770;&#31639;&#22577;&#21578;\04%20&#36001;&#25919;&#29366;&#27841;&#36039;&#26009;&#38598;\R05&#27770;&#31639;&#12304;&#36001;&#25919;&#29366;&#27841;&#12398;&#36039;&#26009;&#38598;&#12398;&#20844;&#34920;&#12305;&#65288;&#30476;&#12539;&#24066;&#30010;&#26449;&#65289;\01_&#36001;&#25919;&#29366;&#27841;&#36039;&#26009;&#38598;\02_&#22238;&#31572;&#65288;&#24066;&#8594;&#30476;&#65289;\&#12304;&#36001;&#25919;&#29366;&#27841;&#36039;&#26009;&#38598;&#12305;_432130_&#23431;&#22478;&#24066;_2023&#65288;&#26368;&#32066;&#29256;&#65289;.xlsx" TargetMode="External"/><Relationship Id="rId1" Type="http://schemas.openxmlformats.org/officeDocument/2006/relationships/externalLinkPath" Target="/&#23431;&#22478;&#24066;/1&#24066;&#38263;/1&#32207;&#21209;&#37096;/3&#36001;&#25919;&#35506;/1&#36001;&#25919;&#20418;/&#9733;02%20&#27770;&#31639;&#22577;&#21578;/04%20&#36001;&#25919;&#29366;&#27841;&#36039;&#26009;&#38598;/R05&#27770;&#31639;&#12304;&#36001;&#25919;&#29366;&#27841;&#12398;&#36039;&#26009;&#38598;&#12398;&#20844;&#34920;&#12305;&#65288;&#30476;&#12539;&#24066;&#30010;&#26449;&#65289;/01_&#36001;&#25919;&#29366;&#27841;&#36039;&#26009;&#38598;/02_&#22238;&#31572;&#65288;&#24066;&#8594;&#30476;&#65289;/&#12304;&#36001;&#25919;&#29366;&#27841;&#36039;&#26009;&#38598;&#12305;_432130_&#23431;&#22478;&#24066;_2023&#65288;&#26368;&#32066;&#2925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R01</v>
          </cell>
          <cell r="D3">
            <v>165469</v>
          </cell>
          <cell r="F3">
            <v>70166</v>
          </cell>
        </row>
        <row r="5">
          <cell r="A5" t="str">
            <v xml:space="preserve"> R02</v>
          </cell>
          <cell r="D5">
            <v>173994</v>
          </cell>
          <cell r="F5">
            <v>70329</v>
          </cell>
        </row>
        <row r="7">
          <cell r="A7" t="str">
            <v xml:space="preserve"> R03</v>
          </cell>
          <cell r="D7">
            <v>127432</v>
          </cell>
          <cell r="F7">
            <v>71871</v>
          </cell>
        </row>
        <row r="9">
          <cell r="A9" t="str">
            <v xml:space="preserve"> R04</v>
          </cell>
          <cell r="D9">
            <v>73486</v>
          </cell>
          <cell r="F9">
            <v>71807</v>
          </cell>
        </row>
        <row r="11">
          <cell r="A11" t="str">
            <v xml:space="preserve"> R05</v>
          </cell>
          <cell r="D11">
            <v>112902</v>
          </cell>
          <cell r="F11">
            <v>80821</v>
          </cell>
        </row>
        <row r="18">
          <cell r="B18" t="str">
            <v>R01</v>
          </cell>
          <cell r="C18" t="str">
            <v>R02</v>
          </cell>
          <cell r="D18" t="str">
            <v>R03</v>
          </cell>
          <cell r="E18" t="str">
            <v>R04</v>
          </cell>
          <cell r="F18" t="str">
            <v>R05</v>
          </cell>
        </row>
        <row r="19">
          <cell r="A19" t="str">
            <v>実質収支額</v>
          </cell>
          <cell r="B19">
            <v>5.54</v>
          </cell>
          <cell r="C19">
            <v>4.87</v>
          </cell>
          <cell r="D19">
            <v>4.79</v>
          </cell>
          <cell r="E19">
            <v>5.7</v>
          </cell>
          <cell r="F19">
            <v>5.26</v>
          </cell>
        </row>
        <row r="20">
          <cell r="A20" t="str">
            <v>財政調整基金残高</v>
          </cell>
          <cell r="B20">
            <v>55.8</v>
          </cell>
          <cell r="C20">
            <v>51.67</v>
          </cell>
          <cell r="D20">
            <v>52.13</v>
          </cell>
          <cell r="E20">
            <v>55.18</v>
          </cell>
          <cell r="F20">
            <v>57.53</v>
          </cell>
        </row>
        <row r="21">
          <cell r="A21" t="str">
            <v>実質単年度収支</v>
          </cell>
          <cell r="B21">
            <v>-3.03</v>
          </cell>
          <cell r="C21">
            <v>-4.93</v>
          </cell>
          <cell r="D21">
            <v>0.11</v>
          </cell>
          <cell r="E21">
            <v>0.88</v>
          </cell>
          <cell r="F21">
            <v>-0.36</v>
          </cell>
        </row>
        <row r="25">
          <cell r="B25" t="str">
            <v>R01</v>
          </cell>
          <cell r="C25"/>
          <cell r="D25" t="str">
            <v>R02</v>
          </cell>
          <cell r="E25"/>
          <cell r="F25" t="str">
            <v>R03</v>
          </cell>
          <cell r="G25"/>
          <cell r="H25" t="str">
            <v>R04</v>
          </cell>
          <cell r="I25"/>
          <cell r="J25" t="str">
            <v>R05</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3.15</v>
          </cell>
          <cell r="D27" t="e">
            <v>#N/A</v>
          </cell>
          <cell r="E27">
            <v>2.5099999999999998</v>
          </cell>
          <cell r="F27" t="e">
            <v>#N/A</v>
          </cell>
          <cell r="G27">
            <v>1.98</v>
          </cell>
          <cell r="H27" t="e">
            <v>#N/A</v>
          </cell>
          <cell r="I27">
            <v>1.98</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str">
            <v>奨学金特別会計</v>
          </cell>
          <cell r="B30" t="e">
            <v>#N/A</v>
          </cell>
          <cell r="C30">
            <v>0.03</v>
          </cell>
          <cell r="D30" t="e">
            <v>#N/A</v>
          </cell>
          <cell r="E30">
            <v>0</v>
          </cell>
          <cell r="F30" t="e">
            <v>#N/A</v>
          </cell>
          <cell r="G30">
            <v>0</v>
          </cell>
          <cell r="H30" t="e">
            <v>#N/A</v>
          </cell>
          <cell r="I30">
            <v>0</v>
          </cell>
          <cell r="J30" t="e">
            <v>#N/A</v>
          </cell>
          <cell r="K30">
            <v>0</v>
          </cell>
        </row>
        <row r="31">
          <cell r="A31" t="str">
            <v>後期高齢者医療特別会計</v>
          </cell>
          <cell r="B31" t="e">
            <v>#N/A</v>
          </cell>
          <cell r="C31">
            <v>0.03</v>
          </cell>
          <cell r="D31" t="e">
            <v>#N/A</v>
          </cell>
          <cell r="E31">
            <v>0.03</v>
          </cell>
          <cell r="F31" t="e">
            <v>#N/A</v>
          </cell>
          <cell r="G31">
            <v>0.03</v>
          </cell>
          <cell r="H31" t="e">
            <v>#N/A</v>
          </cell>
          <cell r="I31">
            <v>0.04</v>
          </cell>
          <cell r="J31" t="e">
            <v>#N/A</v>
          </cell>
          <cell r="K31">
            <v>0.04</v>
          </cell>
        </row>
        <row r="32">
          <cell r="A32" t="str">
            <v>下水道事業会計</v>
          </cell>
          <cell r="B32" t="e">
            <v>#N/A</v>
          </cell>
          <cell r="C32">
            <v>1.25</v>
          </cell>
          <cell r="D32" t="e">
            <v>#N/A</v>
          </cell>
          <cell r="E32">
            <v>0.7</v>
          </cell>
          <cell r="F32" t="e">
            <v>#N/A</v>
          </cell>
          <cell r="G32">
            <v>1.98</v>
          </cell>
          <cell r="H32" t="e">
            <v>#N/A</v>
          </cell>
          <cell r="I32">
            <v>1.8</v>
          </cell>
          <cell r="J32" t="e">
            <v>#N/A</v>
          </cell>
          <cell r="K32">
            <v>2.04</v>
          </cell>
        </row>
        <row r="33">
          <cell r="A33" t="str">
            <v>水道事業会計</v>
          </cell>
          <cell r="B33" t="e">
            <v>#N/A</v>
          </cell>
          <cell r="C33">
            <v>1.47</v>
          </cell>
          <cell r="D33" t="e">
            <v>#N/A</v>
          </cell>
          <cell r="E33">
            <v>2.2000000000000002</v>
          </cell>
          <cell r="F33" t="e">
            <v>#N/A</v>
          </cell>
          <cell r="G33">
            <v>2.1</v>
          </cell>
          <cell r="H33" t="e">
            <v>#N/A</v>
          </cell>
          <cell r="I33">
            <v>2.08</v>
          </cell>
          <cell r="J33" t="e">
            <v>#N/A</v>
          </cell>
          <cell r="K33">
            <v>2.6</v>
          </cell>
        </row>
        <row r="34">
          <cell r="A34" t="str">
            <v>介護保険特別会計</v>
          </cell>
          <cell r="B34" t="e">
            <v>#N/A</v>
          </cell>
          <cell r="C34">
            <v>2.0099999999999998</v>
          </cell>
          <cell r="D34" t="e">
            <v>#N/A</v>
          </cell>
          <cell r="E34">
            <v>2.1</v>
          </cell>
          <cell r="F34" t="e">
            <v>#N/A</v>
          </cell>
          <cell r="G34">
            <v>2.37</v>
          </cell>
          <cell r="H34" t="e">
            <v>#N/A</v>
          </cell>
          <cell r="I34">
            <v>2.99</v>
          </cell>
          <cell r="J34" t="e">
            <v>#N/A</v>
          </cell>
          <cell r="K34">
            <v>2.66</v>
          </cell>
        </row>
        <row r="35">
          <cell r="A35" t="str">
            <v>一般会計</v>
          </cell>
          <cell r="B35" t="e">
            <v>#N/A</v>
          </cell>
          <cell r="C35">
            <v>5.49</v>
          </cell>
          <cell r="D35" t="e">
            <v>#N/A</v>
          </cell>
          <cell r="E35">
            <v>4.8600000000000003</v>
          </cell>
          <cell r="F35" t="e">
            <v>#N/A</v>
          </cell>
          <cell r="G35">
            <v>4.78</v>
          </cell>
          <cell r="H35" t="e">
            <v>#N/A</v>
          </cell>
          <cell r="I35">
            <v>5.69</v>
          </cell>
          <cell r="J35" t="e">
            <v>#N/A</v>
          </cell>
          <cell r="K35">
            <v>5.25</v>
          </cell>
        </row>
        <row r="36">
          <cell r="A36" t="str">
            <v>国民健康保険特別会計</v>
          </cell>
          <cell r="B36">
            <v>0.31</v>
          </cell>
          <cell r="C36" t="e">
            <v>#N/A</v>
          </cell>
          <cell r="D36" t="e">
            <v>#N/A</v>
          </cell>
          <cell r="E36">
            <v>0.19</v>
          </cell>
          <cell r="F36" t="e">
            <v>#N/A</v>
          </cell>
          <cell r="G36">
            <v>0.01</v>
          </cell>
          <cell r="H36">
            <v>0.56999999999999995</v>
          </cell>
          <cell r="I36" t="e">
            <v>#N/A</v>
          </cell>
          <cell r="J36">
            <v>0.19</v>
          </cell>
          <cell r="K36" t="e">
            <v>#N/A</v>
          </cell>
        </row>
        <row r="40">
          <cell r="B40" t="str">
            <v>R01</v>
          </cell>
          <cell r="C40"/>
          <cell r="D40"/>
          <cell r="E40" t="str">
            <v>R02</v>
          </cell>
          <cell r="F40"/>
          <cell r="G40"/>
          <cell r="H40" t="str">
            <v>R03</v>
          </cell>
          <cell r="I40"/>
          <cell r="J40"/>
          <cell r="K40" t="str">
            <v>R04</v>
          </cell>
          <cell r="L40"/>
          <cell r="M40"/>
          <cell r="N40" t="str">
            <v>R05</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3238</v>
          </cell>
          <cell r="E42"/>
          <cell r="F42"/>
          <cell r="G42">
            <v>3613</v>
          </cell>
          <cell r="H42"/>
          <cell r="I42"/>
          <cell r="J42">
            <v>3647</v>
          </cell>
          <cell r="K42"/>
          <cell r="L42"/>
          <cell r="M42">
            <v>3799</v>
          </cell>
          <cell r="N42"/>
          <cell r="O42"/>
          <cell r="P42">
            <v>3877</v>
          </cell>
        </row>
        <row r="43">
          <cell r="A43" t="str">
            <v>一時借入金の利子</v>
          </cell>
          <cell r="B43">
            <v>0</v>
          </cell>
          <cell r="C43"/>
          <cell r="D43"/>
          <cell r="E43" t="str">
            <v>-</v>
          </cell>
          <cell r="F43"/>
          <cell r="G43"/>
          <cell r="H43" t="str">
            <v>-</v>
          </cell>
          <cell r="I43"/>
          <cell r="J43"/>
          <cell r="K43" t="str">
            <v>-</v>
          </cell>
          <cell r="L43"/>
          <cell r="M43"/>
          <cell r="N43" t="str">
            <v>-</v>
          </cell>
          <cell r="O43"/>
          <cell r="P43"/>
        </row>
        <row r="44">
          <cell r="A44" t="str">
            <v>債務負担行為に基づく支出額</v>
          </cell>
          <cell r="B44">
            <v>7</v>
          </cell>
          <cell r="C44"/>
          <cell r="D44"/>
          <cell r="E44">
            <v>10</v>
          </cell>
          <cell r="F44"/>
          <cell r="G44"/>
          <cell r="H44">
            <v>56</v>
          </cell>
          <cell r="I44"/>
          <cell r="J44"/>
          <cell r="K44">
            <v>50</v>
          </cell>
          <cell r="L44"/>
          <cell r="M44"/>
          <cell r="N44">
            <v>28</v>
          </cell>
          <cell r="O44"/>
          <cell r="P44"/>
        </row>
        <row r="45">
          <cell r="A45" t="str">
            <v>組合等が起こした地方債の元利償還金に対する負担金等</v>
          </cell>
          <cell r="B45">
            <v>72</v>
          </cell>
          <cell r="C45"/>
          <cell r="D45"/>
          <cell r="E45">
            <v>67</v>
          </cell>
          <cell r="F45"/>
          <cell r="G45"/>
          <cell r="H45">
            <v>91</v>
          </cell>
          <cell r="I45"/>
          <cell r="J45"/>
          <cell r="K45">
            <v>183</v>
          </cell>
          <cell r="L45"/>
          <cell r="M45"/>
          <cell r="N45">
            <v>196</v>
          </cell>
          <cell r="O45"/>
          <cell r="P45"/>
        </row>
        <row r="46">
          <cell r="A46" t="str">
            <v>公営企業債の元利償還金に対する繰入金</v>
          </cell>
          <cell r="B46">
            <v>553</v>
          </cell>
          <cell r="C46"/>
          <cell r="D46"/>
          <cell r="E46">
            <v>949</v>
          </cell>
          <cell r="F46"/>
          <cell r="G46"/>
          <cell r="H46">
            <v>839</v>
          </cell>
          <cell r="I46"/>
          <cell r="J46"/>
          <cell r="K46">
            <v>646</v>
          </cell>
          <cell r="L46"/>
          <cell r="M46"/>
          <cell r="N46">
            <v>650</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3565</v>
          </cell>
          <cell r="C49"/>
          <cell r="D49"/>
          <cell r="E49">
            <v>3977</v>
          </cell>
          <cell r="F49"/>
          <cell r="G49"/>
          <cell r="H49">
            <v>4223</v>
          </cell>
          <cell r="I49"/>
          <cell r="J49"/>
          <cell r="K49">
            <v>4494</v>
          </cell>
          <cell r="L49"/>
          <cell r="M49"/>
          <cell r="N49">
            <v>4576</v>
          </cell>
          <cell r="O49"/>
          <cell r="P49"/>
        </row>
        <row r="50">
          <cell r="A50" t="str">
            <v>実質公債費比率の分子</v>
          </cell>
          <cell r="B50" t="e">
            <v>#N/A</v>
          </cell>
          <cell r="C50">
            <v>959</v>
          </cell>
          <cell r="D50" t="e">
            <v>#N/A</v>
          </cell>
          <cell r="E50" t="e">
            <v>#N/A</v>
          </cell>
          <cell r="F50">
            <v>1390</v>
          </cell>
          <cell r="G50" t="e">
            <v>#N/A</v>
          </cell>
          <cell r="H50" t="e">
            <v>#N/A</v>
          </cell>
          <cell r="I50">
            <v>1562</v>
          </cell>
          <cell r="J50" t="e">
            <v>#N/A</v>
          </cell>
          <cell r="K50" t="e">
            <v>#N/A</v>
          </cell>
          <cell r="L50">
            <v>1574</v>
          </cell>
          <cell r="M50" t="e">
            <v>#N/A</v>
          </cell>
          <cell r="N50" t="e">
            <v>#N/A</v>
          </cell>
          <cell r="O50">
            <v>1573</v>
          </cell>
          <cell r="P50" t="e">
            <v>#N/A</v>
          </cell>
        </row>
        <row r="54">
          <cell r="B54" t="str">
            <v>R01</v>
          </cell>
          <cell r="C54"/>
          <cell r="D54"/>
          <cell r="E54" t="str">
            <v>R02</v>
          </cell>
          <cell r="F54"/>
          <cell r="G54"/>
          <cell r="H54" t="str">
            <v>R03</v>
          </cell>
          <cell r="I54"/>
          <cell r="J54"/>
          <cell r="K54" t="str">
            <v>R04</v>
          </cell>
          <cell r="L54"/>
          <cell r="M54"/>
          <cell r="N54" t="str">
            <v>R05</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35489</v>
          </cell>
          <cell r="E56"/>
          <cell r="F56"/>
          <cell r="G56">
            <v>36870</v>
          </cell>
          <cell r="H56"/>
          <cell r="I56"/>
          <cell r="J56">
            <v>37988</v>
          </cell>
          <cell r="K56"/>
          <cell r="L56"/>
          <cell r="M56">
            <v>37003</v>
          </cell>
          <cell r="N56"/>
          <cell r="O56"/>
          <cell r="P56">
            <v>36890</v>
          </cell>
        </row>
        <row r="57">
          <cell r="A57" t="str">
            <v>充当可能特定歳入</v>
          </cell>
          <cell r="B57"/>
          <cell r="C57"/>
          <cell r="D57">
            <v>694</v>
          </cell>
          <cell r="E57"/>
          <cell r="F57"/>
          <cell r="G57">
            <v>1098</v>
          </cell>
          <cell r="H57"/>
          <cell r="I57"/>
          <cell r="J57">
            <v>1277</v>
          </cell>
          <cell r="K57"/>
          <cell r="L57"/>
          <cell r="M57">
            <v>1208</v>
          </cell>
          <cell r="N57"/>
          <cell r="O57"/>
          <cell r="P57">
            <v>1132</v>
          </cell>
        </row>
        <row r="58">
          <cell r="A58" t="str">
            <v>充当可能基金</v>
          </cell>
          <cell r="B58"/>
          <cell r="C58"/>
          <cell r="D58">
            <v>12944</v>
          </cell>
          <cell r="E58"/>
          <cell r="F58"/>
          <cell r="G58">
            <v>12981</v>
          </cell>
          <cell r="H58"/>
          <cell r="I58"/>
          <cell r="J58">
            <v>13044</v>
          </cell>
          <cell r="K58"/>
          <cell r="L58"/>
          <cell r="M58">
            <v>13872</v>
          </cell>
          <cell r="N58"/>
          <cell r="O58"/>
          <cell r="P58">
            <v>15479</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t="str">
            <v>-</v>
          </cell>
          <cell r="C61"/>
          <cell r="D61"/>
          <cell r="E61" t="str">
            <v>-</v>
          </cell>
          <cell r="F61"/>
          <cell r="G61"/>
          <cell r="H61" t="str">
            <v>-</v>
          </cell>
          <cell r="I61"/>
          <cell r="J61"/>
          <cell r="K61" t="str">
            <v>-</v>
          </cell>
          <cell r="L61"/>
          <cell r="M61"/>
          <cell r="N61" t="str">
            <v>-</v>
          </cell>
          <cell r="O61"/>
          <cell r="P61"/>
        </row>
        <row r="62">
          <cell r="A62" t="str">
            <v>退職手当負担見込額</v>
          </cell>
          <cell r="B62">
            <v>3298</v>
          </cell>
          <cell r="C62"/>
          <cell r="D62"/>
          <cell r="E62">
            <v>3196</v>
          </cell>
          <cell r="F62"/>
          <cell r="G62"/>
          <cell r="H62">
            <v>2643</v>
          </cell>
          <cell r="I62"/>
          <cell r="J62"/>
          <cell r="K62">
            <v>2766</v>
          </cell>
          <cell r="L62"/>
          <cell r="M62"/>
          <cell r="N62">
            <v>3133</v>
          </cell>
          <cell r="O62"/>
          <cell r="P62"/>
        </row>
        <row r="63">
          <cell r="A63" t="str">
            <v>組合等負担等見込額</v>
          </cell>
          <cell r="B63">
            <v>883</v>
          </cell>
          <cell r="C63"/>
          <cell r="D63"/>
          <cell r="E63">
            <v>732</v>
          </cell>
          <cell r="F63"/>
          <cell r="G63"/>
          <cell r="H63">
            <v>1746</v>
          </cell>
          <cell r="I63"/>
          <cell r="J63"/>
          <cell r="K63">
            <v>3970</v>
          </cell>
          <cell r="L63"/>
          <cell r="M63"/>
          <cell r="N63">
            <v>5827</v>
          </cell>
          <cell r="O63"/>
          <cell r="P63"/>
        </row>
        <row r="64">
          <cell r="A64" t="str">
            <v>公営企業債等繰入見込額</v>
          </cell>
          <cell r="B64">
            <v>6841</v>
          </cell>
          <cell r="C64"/>
          <cell r="D64"/>
          <cell r="E64">
            <v>7097</v>
          </cell>
          <cell r="F64"/>
          <cell r="G64"/>
          <cell r="H64">
            <v>8458</v>
          </cell>
          <cell r="I64"/>
          <cell r="J64"/>
          <cell r="K64">
            <v>7349</v>
          </cell>
          <cell r="L64"/>
          <cell r="M64"/>
          <cell r="N64">
            <v>6543</v>
          </cell>
          <cell r="O64"/>
          <cell r="P64"/>
        </row>
        <row r="65">
          <cell r="A65" t="str">
            <v>債務負担行為に基づく支出予定額</v>
          </cell>
          <cell r="B65">
            <v>52</v>
          </cell>
          <cell r="C65"/>
          <cell r="D65"/>
          <cell r="E65">
            <v>65</v>
          </cell>
          <cell r="F65"/>
          <cell r="G65"/>
          <cell r="H65">
            <v>65</v>
          </cell>
          <cell r="I65"/>
          <cell r="J65"/>
          <cell r="K65">
            <v>54</v>
          </cell>
          <cell r="L65"/>
          <cell r="M65"/>
          <cell r="N65">
            <v>43</v>
          </cell>
          <cell r="O65"/>
          <cell r="P65"/>
        </row>
        <row r="66">
          <cell r="A66" t="str">
            <v>一般会計等に係る地方債の現在高</v>
          </cell>
          <cell r="B66">
            <v>38334</v>
          </cell>
          <cell r="C66"/>
          <cell r="D66"/>
          <cell r="E66">
            <v>41989</v>
          </cell>
          <cell r="F66"/>
          <cell r="G66"/>
          <cell r="H66">
            <v>42782</v>
          </cell>
          <cell r="I66"/>
          <cell r="J66"/>
          <cell r="K66">
            <v>41217</v>
          </cell>
          <cell r="L66"/>
          <cell r="M66"/>
          <cell r="N66">
            <v>41322</v>
          </cell>
          <cell r="O66"/>
          <cell r="P66"/>
        </row>
        <row r="67">
          <cell r="A67" t="str">
            <v>将来負担比率の分子</v>
          </cell>
          <cell r="B67" t="e">
            <v>#N/A</v>
          </cell>
          <cell r="C67">
            <v>281</v>
          </cell>
          <cell r="D67" t="e">
            <v>#N/A</v>
          </cell>
          <cell r="E67" t="e">
            <v>#N/A</v>
          </cell>
          <cell r="F67">
            <v>2131</v>
          </cell>
          <cell r="G67" t="e">
            <v>#N/A</v>
          </cell>
          <cell r="H67" t="e">
            <v>#N/A</v>
          </cell>
          <cell r="I67">
            <v>3386</v>
          </cell>
          <cell r="J67" t="e">
            <v>#N/A</v>
          </cell>
          <cell r="K67" t="e">
            <v>#N/A</v>
          </cell>
          <cell r="L67">
            <v>3273</v>
          </cell>
          <cell r="M67" t="e">
            <v>#N/A</v>
          </cell>
          <cell r="N67" t="e">
            <v>#N/A</v>
          </cell>
          <cell r="O67">
            <v>3368</v>
          </cell>
          <cell r="P67" t="e">
            <v>#N/A</v>
          </cell>
        </row>
        <row r="71">
          <cell r="B71" t="str">
            <v>R03</v>
          </cell>
          <cell r="C71" t="str">
            <v>R04</v>
          </cell>
          <cell r="D71" t="str">
            <v>R05</v>
          </cell>
        </row>
        <row r="72">
          <cell r="A72" t="str">
            <v>財政調整基金</v>
          </cell>
          <cell r="B72">
            <v>9557</v>
          </cell>
          <cell r="C72">
            <v>10000</v>
          </cell>
          <cell r="D72">
            <v>10525</v>
          </cell>
        </row>
        <row r="73">
          <cell r="A73" t="str">
            <v>減債基金</v>
          </cell>
          <cell r="B73">
            <v>753</v>
          </cell>
          <cell r="C73">
            <v>733</v>
          </cell>
          <cell r="D73">
            <v>1037</v>
          </cell>
        </row>
        <row r="74">
          <cell r="A74" t="str">
            <v>その他特定目的基金</v>
          </cell>
          <cell r="B74">
            <v>4563</v>
          </cell>
          <cell r="C74">
            <v>4880</v>
          </cell>
          <cell r="D74">
            <v>5319</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73B54-8E6A-4A5E-B312-5340EB084852}">
  <sheetPr>
    <pageSetUpPr fitToPage="1"/>
  </sheetPr>
  <dimension ref="A1:DO56"/>
  <sheetViews>
    <sheetView showGridLines="0" tabSelected="1" zoomScale="80" zoomScaleNormal="80" workbookViewId="0"/>
  </sheetViews>
  <sheetFormatPr defaultColWidth="0" defaultRowHeight="11.25" zeroHeight="1" x14ac:dyDescent="0.15"/>
  <cols>
    <col min="1" max="11" width="2.125" style="39" customWidth="1"/>
    <col min="12" max="12" width="2.25" style="39" customWidth="1"/>
    <col min="13" max="17" width="2.375" style="39" customWidth="1"/>
    <col min="18" max="119" width="2.125" style="39" customWidth="1"/>
    <col min="120" max="16384" width="0" style="39" hidden="1"/>
  </cols>
  <sheetData>
    <row r="1" spans="1:119" ht="33" customHeight="1" x14ac:dyDescent="0.15">
      <c r="B1" s="354" t="s">
        <v>15</v>
      </c>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54"/>
      <c r="AH1" s="354"/>
      <c r="AI1" s="354"/>
      <c r="AJ1" s="354"/>
      <c r="AK1" s="354"/>
      <c r="AL1" s="354"/>
      <c r="AM1" s="354"/>
      <c r="AN1" s="354"/>
      <c r="AO1" s="354"/>
      <c r="AP1" s="354"/>
      <c r="AQ1" s="354"/>
      <c r="AR1" s="354"/>
      <c r="AS1" s="354"/>
      <c r="AT1" s="354"/>
      <c r="AU1" s="354"/>
      <c r="AV1" s="354"/>
      <c r="AW1" s="354"/>
      <c r="AX1" s="354"/>
      <c r="AY1" s="354"/>
      <c r="AZ1" s="354"/>
      <c r="BA1" s="354"/>
      <c r="BB1" s="354"/>
      <c r="BC1" s="354"/>
      <c r="BD1" s="354"/>
      <c r="BE1" s="354"/>
      <c r="BF1" s="354"/>
      <c r="BG1" s="354"/>
      <c r="BH1" s="354"/>
      <c r="BI1" s="354"/>
      <c r="BJ1" s="354"/>
      <c r="BK1" s="354"/>
      <c r="BL1" s="354"/>
      <c r="BM1" s="354"/>
      <c r="BN1" s="354"/>
      <c r="BO1" s="354"/>
      <c r="BP1" s="354"/>
      <c r="BQ1" s="354"/>
      <c r="BR1" s="354"/>
      <c r="BS1" s="354"/>
      <c r="BT1" s="354"/>
      <c r="BU1" s="354"/>
      <c r="BV1" s="354"/>
      <c r="BW1" s="354"/>
      <c r="BX1" s="354"/>
      <c r="BY1" s="354"/>
      <c r="BZ1" s="354"/>
      <c r="CA1" s="354"/>
      <c r="CB1" s="354"/>
      <c r="CC1" s="354"/>
      <c r="CD1" s="354"/>
      <c r="CE1" s="354"/>
      <c r="CF1" s="354"/>
      <c r="CG1" s="354"/>
      <c r="CH1" s="354"/>
      <c r="CI1" s="354"/>
      <c r="CJ1" s="354"/>
      <c r="CK1" s="354"/>
      <c r="CL1" s="354"/>
      <c r="CM1" s="354"/>
      <c r="CN1" s="354"/>
      <c r="CO1" s="354"/>
      <c r="CP1" s="354"/>
      <c r="CQ1" s="354"/>
      <c r="CR1" s="354"/>
      <c r="CS1" s="354"/>
      <c r="CT1" s="354"/>
      <c r="CU1" s="354"/>
      <c r="CV1" s="354"/>
      <c r="CW1" s="354"/>
      <c r="CX1" s="354"/>
      <c r="CY1" s="354"/>
      <c r="CZ1" s="354"/>
      <c r="DA1" s="354"/>
      <c r="DB1" s="354"/>
      <c r="DC1" s="354"/>
      <c r="DD1" s="354"/>
      <c r="DE1" s="354"/>
      <c r="DF1" s="354"/>
      <c r="DG1" s="354"/>
      <c r="DH1" s="354"/>
      <c r="DI1" s="354"/>
      <c r="DJ1" s="40"/>
      <c r="DK1" s="40"/>
      <c r="DL1" s="40"/>
      <c r="DM1" s="40"/>
      <c r="DN1" s="40"/>
      <c r="DO1" s="40"/>
    </row>
    <row r="2" spans="1:119" ht="24.75" thickBot="1" x14ac:dyDescent="0.2">
      <c r="B2" s="41" t="s">
        <v>16</v>
      </c>
      <c r="C2" s="41"/>
      <c r="D2" s="42"/>
    </row>
    <row r="3" spans="1:119" ht="18.75" customHeight="1" thickBot="1" x14ac:dyDescent="0.2">
      <c r="A3" s="40"/>
      <c r="B3" s="355" t="s">
        <v>17</v>
      </c>
      <c r="C3" s="356"/>
      <c r="D3" s="356"/>
      <c r="E3" s="357"/>
      <c r="F3" s="357"/>
      <c r="G3" s="357"/>
      <c r="H3" s="357"/>
      <c r="I3" s="357"/>
      <c r="J3" s="357"/>
      <c r="K3" s="357"/>
      <c r="L3" s="357" t="s">
        <v>18</v>
      </c>
      <c r="M3" s="357"/>
      <c r="N3" s="357"/>
      <c r="O3" s="357"/>
      <c r="P3" s="357"/>
      <c r="Q3" s="357"/>
      <c r="R3" s="364"/>
      <c r="S3" s="364"/>
      <c r="T3" s="364"/>
      <c r="U3" s="364"/>
      <c r="V3" s="365"/>
      <c r="W3" s="339" t="s">
        <v>19</v>
      </c>
      <c r="X3" s="340"/>
      <c r="Y3" s="340"/>
      <c r="Z3" s="340"/>
      <c r="AA3" s="340"/>
      <c r="AB3" s="356"/>
      <c r="AC3" s="364" t="s">
        <v>20</v>
      </c>
      <c r="AD3" s="340"/>
      <c r="AE3" s="340"/>
      <c r="AF3" s="340"/>
      <c r="AG3" s="340"/>
      <c r="AH3" s="340"/>
      <c r="AI3" s="340"/>
      <c r="AJ3" s="340"/>
      <c r="AK3" s="340"/>
      <c r="AL3" s="341"/>
      <c r="AM3" s="339" t="s">
        <v>21</v>
      </c>
      <c r="AN3" s="340"/>
      <c r="AO3" s="340"/>
      <c r="AP3" s="340"/>
      <c r="AQ3" s="340"/>
      <c r="AR3" s="340"/>
      <c r="AS3" s="340"/>
      <c r="AT3" s="340"/>
      <c r="AU3" s="340"/>
      <c r="AV3" s="340"/>
      <c r="AW3" s="340"/>
      <c r="AX3" s="341"/>
      <c r="AY3" s="376" t="s">
        <v>22</v>
      </c>
      <c r="AZ3" s="377"/>
      <c r="BA3" s="377"/>
      <c r="BB3" s="377"/>
      <c r="BC3" s="377"/>
      <c r="BD3" s="377"/>
      <c r="BE3" s="377"/>
      <c r="BF3" s="377"/>
      <c r="BG3" s="377"/>
      <c r="BH3" s="377"/>
      <c r="BI3" s="377"/>
      <c r="BJ3" s="377"/>
      <c r="BK3" s="377"/>
      <c r="BL3" s="377"/>
      <c r="BM3" s="378"/>
      <c r="BN3" s="339" t="s">
        <v>23</v>
      </c>
      <c r="BO3" s="340"/>
      <c r="BP3" s="340"/>
      <c r="BQ3" s="340"/>
      <c r="BR3" s="340"/>
      <c r="BS3" s="340"/>
      <c r="BT3" s="340"/>
      <c r="BU3" s="341"/>
      <c r="BV3" s="339" t="s">
        <v>24</v>
      </c>
      <c r="BW3" s="340"/>
      <c r="BX3" s="340"/>
      <c r="BY3" s="340"/>
      <c r="BZ3" s="340"/>
      <c r="CA3" s="340"/>
      <c r="CB3" s="340"/>
      <c r="CC3" s="341"/>
      <c r="CD3" s="376" t="s">
        <v>22</v>
      </c>
      <c r="CE3" s="377"/>
      <c r="CF3" s="377"/>
      <c r="CG3" s="377"/>
      <c r="CH3" s="377"/>
      <c r="CI3" s="377"/>
      <c r="CJ3" s="377"/>
      <c r="CK3" s="377"/>
      <c r="CL3" s="377"/>
      <c r="CM3" s="377"/>
      <c r="CN3" s="377"/>
      <c r="CO3" s="377"/>
      <c r="CP3" s="377"/>
      <c r="CQ3" s="377"/>
      <c r="CR3" s="377"/>
      <c r="CS3" s="378"/>
      <c r="CT3" s="339" t="s">
        <v>25</v>
      </c>
      <c r="CU3" s="340"/>
      <c r="CV3" s="340"/>
      <c r="CW3" s="340"/>
      <c r="CX3" s="340"/>
      <c r="CY3" s="340"/>
      <c r="CZ3" s="340"/>
      <c r="DA3" s="341"/>
      <c r="DB3" s="339" t="s">
        <v>26</v>
      </c>
      <c r="DC3" s="340"/>
      <c r="DD3" s="340"/>
      <c r="DE3" s="340"/>
      <c r="DF3" s="340"/>
      <c r="DG3" s="340"/>
      <c r="DH3" s="340"/>
      <c r="DI3" s="341"/>
    </row>
    <row r="4" spans="1:119" ht="18.75" customHeight="1" x14ac:dyDescent="0.15">
      <c r="A4" s="40"/>
      <c r="B4" s="358"/>
      <c r="C4" s="359"/>
      <c r="D4" s="359"/>
      <c r="E4" s="360"/>
      <c r="F4" s="360"/>
      <c r="G4" s="360"/>
      <c r="H4" s="360"/>
      <c r="I4" s="360"/>
      <c r="J4" s="360"/>
      <c r="K4" s="360"/>
      <c r="L4" s="360"/>
      <c r="M4" s="360"/>
      <c r="N4" s="360"/>
      <c r="O4" s="360"/>
      <c r="P4" s="360"/>
      <c r="Q4" s="360"/>
      <c r="R4" s="366"/>
      <c r="S4" s="366"/>
      <c r="T4" s="366"/>
      <c r="U4" s="366"/>
      <c r="V4" s="367"/>
      <c r="W4" s="370"/>
      <c r="X4" s="371"/>
      <c r="Y4" s="371"/>
      <c r="Z4" s="371"/>
      <c r="AA4" s="371"/>
      <c r="AB4" s="359"/>
      <c r="AC4" s="366"/>
      <c r="AD4" s="371"/>
      <c r="AE4" s="371"/>
      <c r="AF4" s="371"/>
      <c r="AG4" s="371"/>
      <c r="AH4" s="371"/>
      <c r="AI4" s="371"/>
      <c r="AJ4" s="371"/>
      <c r="AK4" s="371"/>
      <c r="AL4" s="374"/>
      <c r="AM4" s="372"/>
      <c r="AN4" s="373"/>
      <c r="AO4" s="373"/>
      <c r="AP4" s="373"/>
      <c r="AQ4" s="373"/>
      <c r="AR4" s="373"/>
      <c r="AS4" s="373"/>
      <c r="AT4" s="373"/>
      <c r="AU4" s="373"/>
      <c r="AV4" s="373"/>
      <c r="AW4" s="373"/>
      <c r="AX4" s="375"/>
      <c r="AY4" s="342" t="s">
        <v>27</v>
      </c>
      <c r="AZ4" s="343"/>
      <c r="BA4" s="343"/>
      <c r="BB4" s="343"/>
      <c r="BC4" s="343"/>
      <c r="BD4" s="343"/>
      <c r="BE4" s="343"/>
      <c r="BF4" s="343"/>
      <c r="BG4" s="343"/>
      <c r="BH4" s="343"/>
      <c r="BI4" s="343"/>
      <c r="BJ4" s="343"/>
      <c r="BK4" s="343"/>
      <c r="BL4" s="343"/>
      <c r="BM4" s="344"/>
      <c r="BN4" s="345">
        <v>37320736</v>
      </c>
      <c r="BO4" s="346"/>
      <c r="BP4" s="346"/>
      <c r="BQ4" s="346"/>
      <c r="BR4" s="346"/>
      <c r="BS4" s="346"/>
      <c r="BT4" s="346"/>
      <c r="BU4" s="347"/>
      <c r="BV4" s="345">
        <v>35905918</v>
      </c>
      <c r="BW4" s="346"/>
      <c r="BX4" s="346"/>
      <c r="BY4" s="346"/>
      <c r="BZ4" s="346"/>
      <c r="CA4" s="346"/>
      <c r="CB4" s="346"/>
      <c r="CC4" s="347"/>
      <c r="CD4" s="348" t="s">
        <v>28</v>
      </c>
      <c r="CE4" s="349"/>
      <c r="CF4" s="349"/>
      <c r="CG4" s="349"/>
      <c r="CH4" s="349"/>
      <c r="CI4" s="349"/>
      <c r="CJ4" s="349"/>
      <c r="CK4" s="349"/>
      <c r="CL4" s="349"/>
      <c r="CM4" s="349"/>
      <c r="CN4" s="349"/>
      <c r="CO4" s="349"/>
      <c r="CP4" s="349"/>
      <c r="CQ4" s="349"/>
      <c r="CR4" s="349"/>
      <c r="CS4" s="350"/>
      <c r="CT4" s="351">
        <v>5.3</v>
      </c>
      <c r="CU4" s="352"/>
      <c r="CV4" s="352"/>
      <c r="CW4" s="352"/>
      <c r="CX4" s="352"/>
      <c r="CY4" s="352"/>
      <c r="CZ4" s="352"/>
      <c r="DA4" s="353"/>
      <c r="DB4" s="351">
        <v>5.7</v>
      </c>
      <c r="DC4" s="352"/>
      <c r="DD4" s="352"/>
      <c r="DE4" s="352"/>
      <c r="DF4" s="352"/>
      <c r="DG4" s="352"/>
      <c r="DH4" s="352"/>
      <c r="DI4" s="353"/>
    </row>
    <row r="5" spans="1:119" ht="18.75" customHeight="1" x14ac:dyDescent="0.15">
      <c r="A5" s="40"/>
      <c r="B5" s="361"/>
      <c r="C5" s="362"/>
      <c r="D5" s="362"/>
      <c r="E5" s="363"/>
      <c r="F5" s="363"/>
      <c r="G5" s="363"/>
      <c r="H5" s="363"/>
      <c r="I5" s="363"/>
      <c r="J5" s="363"/>
      <c r="K5" s="363"/>
      <c r="L5" s="363"/>
      <c r="M5" s="363"/>
      <c r="N5" s="363"/>
      <c r="O5" s="363"/>
      <c r="P5" s="363"/>
      <c r="Q5" s="363"/>
      <c r="R5" s="368"/>
      <c r="S5" s="368"/>
      <c r="T5" s="368"/>
      <c r="U5" s="368"/>
      <c r="V5" s="369"/>
      <c r="W5" s="372"/>
      <c r="X5" s="373"/>
      <c r="Y5" s="373"/>
      <c r="Z5" s="373"/>
      <c r="AA5" s="373"/>
      <c r="AB5" s="362"/>
      <c r="AC5" s="368"/>
      <c r="AD5" s="373"/>
      <c r="AE5" s="373"/>
      <c r="AF5" s="373"/>
      <c r="AG5" s="373"/>
      <c r="AH5" s="373"/>
      <c r="AI5" s="373"/>
      <c r="AJ5" s="373"/>
      <c r="AK5" s="373"/>
      <c r="AL5" s="375"/>
      <c r="AM5" s="411" t="s">
        <v>29</v>
      </c>
      <c r="AN5" s="412"/>
      <c r="AO5" s="412"/>
      <c r="AP5" s="412"/>
      <c r="AQ5" s="412"/>
      <c r="AR5" s="412"/>
      <c r="AS5" s="412"/>
      <c r="AT5" s="413"/>
      <c r="AU5" s="414" t="s">
        <v>30</v>
      </c>
      <c r="AV5" s="415"/>
      <c r="AW5" s="415"/>
      <c r="AX5" s="415"/>
      <c r="AY5" s="416" t="s">
        <v>31</v>
      </c>
      <c r="AZ5" s="417"/>
      <c r="BA5" s="417"/>
      <c r="BB5" s="417"/>
      <c r="BC5" s="417"/>
      <c r="BD5" s="417"/>
      <c r="BE5" s="417"/>
      <c r="BF5" s="417"/>
      <c r="BG5" s="417"/>
      <c r="BH5" s="417"/>
      <c r="BI5" s="417"/>
      <c r="BJ5" s="417"/>
      <c r="BK5" s="417"/>
      <c r="BL5" s="417"/>
      <c r="BM5" s="418"/>
      <c r="BN5" s="382">
        <v>35741796</v>
      </c>
      <c r="BO5" s="383"/>
      <c r="BP5" s="383"/>
      <c r="BQ5" s="383"/>
      <c r="BR5" s="383"/>
      <c r="BS5" s="383"/>
      <c r="BT5" s="383"/>
      <c r="BU5" s="384"/>
      <c r="BV5" s="382">
        <v>34225716</v>
      </c>
      <c r="BW5" s="383"/>
      <c r="BX5" s="383"/>
      <c r="BY5" s="383"/>
      <c r="BZ5" s="383"/>
      <c r="CA5" s="383"/>
      <c r="CB5" s="383"/>
      <c r="CC5" s="384"/>
      <c r="CD5" s="385" t="s">
        <v>32</v>
      </c>
      <c r="CE5" s="386"/>
      <c r="CF5" s="386"/>
      <c r="CG5" s="386"/>
      <c r="CH5" s="386"/>
      <c r="CI5" s="386"/>
      <c r="CJ5" s="386"/>
      <c r="CK5" s="386"/>
      <c r="CL5" s="386"/>
      <c r="CM5" s="386"/>
      <c r="CN5" s="386"/>
      <c r="CO5" s="386"/>
      <c r="CP5" s="386"/>
      <c r="CQ5" s="386"/>
      <c r="CR5" s="386"/>
      <c r="CS5" s="387"/>
      <c r="CT5" s="379">
        <v>96.1</v>
      </c>
      <c r="CU5" s="380"/>
      <c r="CV5" s="380"/>
      <c r="CW5" s="380"/>
      <c r="CX5" s="380"/>
      <c r="CY5" s="380"/>
      <c r="CZ5" s="380"/>
      <c r="DA5" s="381"/>
      <c r="DB5" s="379">
        <v>92.9</v>
      </c>
      <c r="DC5" s="380"/>
      <c r="DD5" s="380"/>
      <c r="DE5" s="380"/>
      <c r="DF5" s="380"/>
      <c r="DG5" s="380"/>
      <c r="DH5" s="380"/>
      <c r="DI5" s="381"/>
    </row>
    <row r="6" spans="1:119" ht="18.75" customHeight="1" x14ac:dyDescent="0.15">
      <c r="A6" s="40"/>
      <c r="B6" s="388" t="s">
        <v>33</v>
      </c>
      <c r="C6" s="389"/>
      <c r="D6" s="389"/>
      <c r="E6" s="390"/>
      <c r="F6" s="390"/>
      <c r="G6" s="390"/>
      <c r="H6" s="390"/>
      <c r="I6" s="390"/>
      <c r="J6" s="390"/>
      <c r="K6" s="390"/>
      <c r="L6" s="390" t="s">
        <v>34</v>
      </c>
      <c r="M6" s="390"/>
      <c r="N6" s="390"/>
      <c r="O6" s="390"/>
      <c r="P6" s="390"/>
      <c r="Q6" s="390"/>
      <c r="R6" s="394"/>
      <c r="S6" s="394"/>
      <c r="T6" s="394"/>
      <c r="U6" s="394"/>
      <c r="V6" s="395"/>
      <c r="W6" s="398" t="s">
        <v>35</v>
      </c>
      <c r="X6" s="399"/>
      <c r="Y6" s="399"/>
      <c r="Z6" s="399"/>
      <c r="AA6" s="399"/>
      <c r="AB6" s="389"/>
      <c r="AC6" s="402" t="s">
        <v>36</v>
      </c>
      <c r="AD6" s="403"/>
      <c r="AE6" s="403"/>
      <c r="AF6" s="403"/>
      <c r="AG6" s="403"/>
      <c r="AH6" s="403"/>
      <c r="AI6" s="403"/>
      <c r="AJ6" s="403"/>
      <c r="AK6" s="403"/>
      <c r="AL6" s="404"/>
      <c r="AM6" s="411" t="s">
        <v>37</v>
      </c>
      <c r="AN6" s="412"/>
      <c r="AO6" s="412"/>
      <c r="AP6" s="412"/>
      <c r="AQ6" s="412"/>
      <c r="AR6" s="412"/>
      <c r="AS6" s="412"/>
      <c r="AT6" s="413"/>
      <c r="AU6" s="414" t="s">
        <v>30</v>
      </c>
      <c r="AV6" s="415"/>
      <c r="AW6" s="415"/>
      <c r="AX6" s="415"/>
      <c r="AY6" s="416" t="s">
        <v>38</v>
      </c>
      <c r="AZ6" s="417"/>
      <c r="BA6" s="417"/>
      <c r="BB6" s="417"/>
      <c r="BC6" s="417"/>
      <c r="BD6" s="417"/>
      <c r="BE6" s="417"/>
      <c r="BF6" s="417"/>
      <c r="BG6" s="417"/>
      <c r="BH6" s="417"/>
      <c r="BI6" s="417"/>
      <c r="BJ6" s="417"/>
      <c r="BK6" s="417"/>
      <c r="BL6" s="417"/>
      <c r="BM6" s="418"/>
      <c r="BN6" s="382">
        <v>1578940</v>
      </c>
      <c r="BO6" s="383"/>
      <c r="BP6" s="383"/>
      <c r="BQ6" s="383"/>
      <c r="BR6" s="383"/>
      <c r="BS6" s="383"/>
      <c r="BT6" s="383"/>
      <c r="BU6" s="384"/>
      <c r="BV6" s="382">
        <v>1680202</v>
      </c>
      <c r="BW6" s="383"/>
      <c r="BX6" s="383"/>
      <c r="BY6" s="383"/>
      <c r="BZ6" s="383"/>
      <c r="CA6" s="383"/>
      <c r="CB6" s="383"/>
      <c r="CC6" s="384"/>
      <c r="CD6" s="385" t="s">
        <v>39</v>
      </c>
      <c r="CE6" s="386"/>
      <c r="CF6" s="386"/>
      <c r="CG6" s="386"/>
      <c r="CH6" s="386"/>
      <c r="CI6" s="386"/>
      <c r="CJ6" s="386"/>
      <c r="CK6" s="386"/>
      <c r="CL6" s="386"/>
      <c r="CM6" s="386"/>
      <c r="CN6" s="386"/>
      <c r="CO6" s="386"/>
      <c r="CP6" s="386"/>
      <c r="CQ6" s="386"/>
      <c r="CR6" s="386"/>
      <c r="CS6" s="387"/>
      <c r="CT6" s="419">
        <v>96.6</v>
      </c>
      <c r="CU6" s="420"/>
      <c r="CV6" s="420"/>
      <c r="CW6" s="420"/>
      <c r="CX6" s="420"/>
      <c r="CY6" s="420"/>
      <c r="CZ6" s="420"/>
      <c r="DA6" s="421"/>
      <c r="DB6" s="419">
        <v>94.1</v>
      </c>
      <c r="DC6" s="420"/>
      <c r="DD6" s="420"/>
      <c r="DE6" s="420"/>
      <c r="DF6" s="420"/>
      <c r="DG6" s="420"/>
      <c r="DH6" s="420"/>
      <c r="DI6" s="421"/>
    </row>
    <row r="7" spans="1:119" ht="18.75" customHeight="1" x14ac:dyDescent="0.15">
      <c r="A7" s="40"/>
      <c r="B7" s="358"/>
      <c r="C7" s="359"/>
      <c r="D7" s="359"/>
      <c r="E7" s="360"/>
      <c r="F7" s="360"/>
      <c r="G7" s="360"/>
      <c r="H7" s="360"/>
      <c r="I7" s="360"/>
      <c r="J7" s="360"/>
      <c r="K7" s="360"/>
      <c r="L7" s="360"/>
      <c r="M7" s="360"/>
      <c r="N7" s="360"/>
      <c r="O7" s="360"/>
      <c r="P7" s="360"/>
      <c r="Q7" s="360"/>
      <c r="R7" s="366"/>
      <c r="S7" s="366"/>
      <c r="T7" s="366"/>
      <c r="U7" s="366"/>
      <c r="V7" s="367"/>
      <c r="W7" s="370"/>
      <c r="X7" s="371"/>
      <c r="Y7" s="371"/>
      <c r="Z7" s="371"/>
      <c r="AA7" s="371"/>
      <c r="AB7" s="359"/>
      <c r="AC7" s="405"/>
      <c r="AD7" s="406"/>
      <c r="AE7" s="406"/>
      <c r="AF7" s="406"/>
      <c r="AG7" s="406"/>
      <c r="AH7" s="406"/>
      <c r="AI7" s="406"/>
      <c r="AJ7" s="406"/>
      <c r="AK7" s="406"/>
      <c r="AL7" s="407"/>
      <c r="AM7" s="411" t="s">
        <v>40</v>
      </c>
      <c r="AN7" s="412"/>
      <c r="AO7" s="412"/>
      <c r="AP7" s="412"/>
      <c r="AQ7" s="412"/>
      <c r="AR7" s="412"/>
      <c r="AS7" s="412"/>
      <c r="AT7" s="413"/>
      <c r="AU7" s="414" t="s">
        <v>30</v>
      </c>
      <c r="AV7" s="415"/>
      <c r="AW7" s="415"/>
      <c r="AX7" s="415"/>
      <c r="AY7" s="416" t="s">
        <v>41</v>
      </c>
      <c r="AZ7" s="417"/>
      <c r="BA7" s="417"/>
      <c r="BB7" s="417"/>
      <c r="BC7" s="417"/>
      <c r="BD7" s="417"/>
      <c r="BE7" s="417"/>
      <c r="BF7" s="417"/>
      <c r="BG7" s="417"/>
      <c r="BH7" s="417"/>
      <c r="BI7" s="417"/>
      <c r="BJ7" s="417"/>
      <c r="BK7" s="417"/>
      <c r="BL7" s="417"/>
      <c r="BM7" s="418"/>
      <c r="BN7" s="382">
        <v>617026</v>
      </c>
      <c r="BO7" s="383"/>
      <c r="BP7" s="383"/>
      <c r="BQ7" s="383"/>
      <c r="BR7" s="383"/>
      <c r="BS7" s="383"/>
      <c r="BT7" s="383"/>
      <c r="BU7" s="384"/>
      <c r="BV7" s="382">
        <v>646792</v>
      </c>
      <c r="BW7" s="383"/>
      <c r="BX7" s="383"/>
      <c r="BY7" s="383"/>
      <c r="BZ7" s="383"/>
      <c r="CA7" s="383"/>
      <c r="CB7" s="383"/>
      <c r="CC7" s="384"/>
      <c r="CD7" s="385" t="s">
        <v>42</v>
      </c>
      <c r="CE7" s="386"/>
      <c r="CF7" s="386"/>
      <c r="CG7" s="386"/>
      <c r="CH7" s="386"/>
      <c r="CI7" s="386"/>
      <c r="CJ7" s="386"/>
      <c r="CK7" s="386"/>
      <c r="CL7" s="386"/>
      <c r="CM7" s="386"/>
      <c r="CN7" s="386"/>
      <c r="CO7" s="386"/>
      <c r="CP7" s="386"/>
      <c r="CQ7" s="386"/>
      <c r="CR7" s="386"/>
      <c r="CS7" s="387"/>
      <c r="CT7" s="382">
        <v>18292778</v>
      </c>
      <c r="CU7" s="383"/>
      <c r="CV7" s="383"/>
      <c r="CW7" s="383"/>
      <c r="CX7" s="383"/>
      <c r="CY7" s="383"/>
      <c r="CZ7" s="383"/>
      <c r="DA7" s="384"/>
      <c r="DB7" s="382">
        <v>18122209</v>
      </c>
      <c r="DC7" s="383"/>
      <c r="DD7" s="383"/>
      <c r="DE7" s="383"/>
      <c r="DF7" s="383"/>
      <c r="DG7" s="383"/>
      <c r="DH7" s="383"/>
      <c r="DI7" s="384"/>
    </row>
    <row r="8" spans="1:119" ht="18.75" customHeight="1" thickBot="1" x14ac:dyDescent="0.2">
      <c r="A8" s="40"/>
      <c r="B8" s="391"/>
      <c r="C8" s="392"/>
      <c r="D8" s="392"/>
      <c r="E8" s="393"/>
      <c r="F8" s="393"/>
      <c r="G8" s="393"/>
      <c r="H8" s="393"/>
      <c r="I8" s="393"/>
      <c r="J8" s="393"/>
      <c r="K8" s="393"/>
      <c r="L8" s="393"/>
      <c r="M8" s="393"/>
      <c r="N8" s="393"/>
      <c r="O8" s="393"/>
      <c r="P8" s="393"/>
      <c r="Q8" s="393"/>
      <c r="R8" s="396"/>
      <c r="S8" s="396"/>
      <c r="T8" s="396"/>
      <c r="U8" s="396"/>
      <c r="V8" s="397"/>
      <c r="W8" s="400"/>
      <c r="X8" s="401"/>
      <c r="Y8" s="401"/>
      <c r="Z8" s="401"/>
      <c r="AA8" s="401"/>
      <c r="AB8" s="392"/>
      <c r="AC8" s="408"/>
      <c r="AD8" s="409"/>
      <c r="AE8" s="409"/>
      <c r="AF8" s="409"/>
      <c r="AG8" s="409"/>
      <c r="AH8" s="409"/>
      <c r="AI8" s="409"/>
      <c r="AJ8" s="409"/>
      <c r="AK8" s="409"/>
      <c r="AL8" s="410"/>
      <c r="AM8" s="411" t="s">
        <v>43</v>
      </c>
      <c r="AN8" s="412"/>
      <c r="AO8" s="412"/>
      <c r="AP8" s="412"/>
      <c r="AQ8" s="412"/>
      <c r="AR8" s="412"/>
      <c r="AS8" s="412"/>
      <c r="AT8" s="413"/>
      <c r="AU8" s="414" t="s">
        <v>30</v>
      </c>
      <c r="AV8" s="415"/>
      <c r="AW8" s="415"/>
      <c r="AX8" s="415"/>
      <c r="AY8" s="416" t="s">
        <v>44</v>
      </c>
      <c r="AZ8" s="417"/>
      <c r="BA8" s="417"/>
      <c r="BB8" s="417"/>
      <c r="BC8" s="417"/>
      <c r="BD8" s="417"/>
      <c r="BE8" s="417"/>
      <c r="BF8" s="417"/>
      <c r="BG8" s="417"/>
      <c r="BH8" s="417"/>
      <c r="BI8" s="417"/>
      <c r="BJ8" s="417"/>
      <c r="BK8" s="417"/>
      <c r="BL8" s="417"/>
      <c r="BM8" s="418"/>
      <c r="BN8" s="382">
        <v>961914</v>
      </c>
      <c r="BO8" s="383"/>
      <c r="BP8" s="383"/>
      <c r="BQ8" s="383"/>
      <c r="BR8" s="383"/>
      <c r="BS8" s="383"/>
      <c r="BT8" s="383"/>
      <c r="BU8" s="384"/>
      <c r="BV8" s="382">
        <v>1033410</v>
      </c>
      <c r="BW8" s="383"/>
      <c r="BX8" s="383"/>
      <c r="BY8" s="383"/>
      <c r="BZ8" s="383"/>
      <c r="CA8" s="383"/>
      <c r="CB8" s="383"/>
      <c r="CC8" s="384"/>
      <c r="CD8" s="385" t="s">
        <v>45</v>
      </c>
      <c r="CE8" s="386"/>
      <c r="CF8" s="386"/>
      <c r="CG8" s="386"/>
      <c r="CH8" s="386"/>
      <c r="CI8" s="386"/>
      <c r="CJ8" s="386"/>
      <c r="CK8" s="386"/>
      <c r="CL8" s="386"/>
      <c r="CM8" s="386"/>
      <c r="CN8" s="386"/>
      <c r="CO8" s="386"/>
      <c r="CP8" s="386"/>
      <c r="CQ8" s="386"/>
      <c r="CR8" s="386"/>
      <c r="CS8" s="387"/>
      <c r="CT8" s="422">
        <v>0.4</v>
      </c>
      <c r="CU8" s="423"/>
      <c r="CV8" s="423"/>
      <c r="CW8" s="423"/>
      <c r="CX8" s="423"/>
      <c r="CY8" s="423"/>
      <c r="CZ8" s="423"/>
      <c r="DA8" s="424"/>
      <c r="DB8" s="422">
        <v>0.4</v>
      </c>
      <c r="DC8" s="423"/>
      <c r="DD8" s="423"/>
      <c r="DE8" s="423"/>
      <c r="DF8" s="423"/>
      <c r="DG8" s="423"/>
      <c r="DH8" s="423"/>
      <c r="DI8" s="424"/>
    </row>
    <row r="9" spans="1:119" ht="18.75" customHeight="1" thickBot="1" x14ac:dyDescent="0.2">
      <c r="A9" s="40"/>
      <c r="B9" s="376" t="s">
        <v>46</v>
      </c>
      <c r="C9" s="377"/>
      <c r="D9" s="377"/>
      <c r="E9" s="377"/>
      <c r="F9" s="377"/>
      <c r="G9" s="377"/>
      <c r="H9" s="377"/>
      <c r="I9" s="377"/>
      <c r="J9" s="377"/>
      <c r="K9" s="425"/>
      <c r="L9" s="426" t="s">
        <v>47</v>
      </c>
      <c r="M9" s="427"/>
      <c r="N9" s="427"/>
      <c r="O9" s="427"/>
      <c r="P9" s="427"/>
      <c r="Q9" s="428"/>
      <c r="R9" s="429">
        <v>57032</v>
      </c>
      <c r="S9" s="430"/>
      <c r="T9" s="430"/>
      <c r="U9" s="430"/>
      <c r="V9" s="431"/>
      <c r="W9" s="339" t="s">
        <v>48</v>
      </c>
      <c r="X9" s="340"/>
      <c r="Y9" s="340"/>
      <c r="Z9" s="340"/>
      <c r="AA9" s="340"/>
      <c r="AB9" s="340"/>
      <c r="AC9" s="340"/>
      <c r="AD9" s="340"/>
      <c r="AE9" s="340"/>
      <c r="AF9" s="340"/>
      <c r="AG9" s="340"/>
      <c r="AH9" s="340"/>
      <c r="AI9" s="340"/>
      <c r="AJ9" s="340"/>
      <c r="AK9" s="340"/>
      <c r="AL9" s="341"/>
      <c r="AM9" s="411" t="s">
        <v>49</v>
      </c>
      <c r="AN9" s="412"/>
      <c r="AO9" s="412"/>
      <c r="AP9" s="412"/>
      <c r="AQ9" s="412"/>
      <c r="AR9" s="412"/>
      <c r="AS9" s="412"/>
      <c r="AT9" s="413"/>
      <c r="AU9" s="414" t="s">
        <v>30</v>
      </c>
      <c r="AV9" s="415"/>
      <c r="AW9" s="415"/>
      <c r="AX9" s="415"/>
      <c r="AY9" s="416" t="s">
        <v>50</v>
      </c>
      <c r="AZ9" s="417"/>
      <c r="BA9" s="417"/>
      <c r="BB9" s="417"/>
      <c r="BC9" s="417"/>
      <c r="BD9" s="417"/>
      <c r="BE9" s="417"/>
      <c r="BF9" s="417"/>
      <c r="BG9" s="417"/>
      <c r="BH9" s="417"/>
      <c r="BI9" s="417"/>
      <c r="BJ9" s="417"/>
      <c r="BK9" s="417"/>
      <c r="BL9" s="417"/>
      <c r="BM9" s="418"/>
      <c r="BN9" s="382">
        <v>-71496</v>
      </c>
      <c r="BO9" s="383"/>
      <c r="BP9" s="383"/>
      <c r="BQ9" s="383"/>
      <c r="BR9" s="383"/>
      <c r="BS9" s="383"/>
      <c r="BT9" s="383"/>
      <c r="BU9" s="384"/>
      <c r="BV9" s="382">
        <v>155367</v>
      </c>
      <c r="BW9" s="383"/>
      <c r="BX9" s="383"/>
      <c r="BY9" s="383"/>
      <c r="BZ9" s="383"/>
      <c r="CA9" s="383"/>
      <c r="CB9" s="383"/>
      <c r="CC9" s="384"/>
      <c r="CD9" s="385" t="s">
        <v>51</v>
      </c>
      <c r="CE9" s="386"/>
      <c r="CF9" s="386"/>
      <c r="CG9" s="386"/>
      <c r="CH9" s="386"/>
      <c r="CI9" s="386"/>
      <c r="CJ9" s="386"/>
      <c r="CK9" s="386"/>
      <c r="CL9" s="386"/>
      <c r="CM9" s="386"/>
      <c r="CN9" s="386"/>
      <c r="CO9" s="386"/>
      <c r="CP9" s="386"/>
      <c r="CQ9" s="386"/>
      <c r="CR9" s="386"/>
      <c r="CS9" s="387"/>
      <c r="CT9" s="379">
        <v>19.5</v>
      </c>
      <c r="CU9" s="380"/>
      <c r="CV9" s="380"/>
      <c r="CW9" s="380"/>
      <c r="CX9" s="380"/>
      <c r="CY9" s="380"/>
      <c r="CZ9" s="380"/>
      <c r="DA9" s="381"/>
      <c r="DB9" s="379">
        <v>20.100000000000001</v>
      </c>
      <c r="DC9" s="380"/>
      <c r="DD9" s="380"/>
      <c r="DE9" s="380"/>
      <c r="DF9" s="380"/>
      <c r="DG9" s="380"/>
      <c r="DH9" s="380"/>
      <c r="DI9" s="381"/>
    </row>
    <row r="10" spans="1:119" ht="18.75" customHeight="1" thickBot="1" x14ac:dyDescent="0.2">
      <c r="A10" s="40"/>
      <c r="B10" s="376"/>
      <c r="C10" s="377"/>
      <c r="D10" s="377"/>
      <c r="E10" s="377"/>
      <c r="F10" s="377"/>
      <c r="G10" s="377"/>
      <c r="H10" s="377"/>
      <c r="I10" s="377"/>
      <c r="J10" s="377"/>
      <c r="K10" s="425"/>
      <c r="L10" s="432" t="s">
        <v>52</v>
      </c>
      <c r="M10" s="412"/>
      <c r="N10" s="412"/>
      <c r="O10" s="412"/>
      <c r="P10" s="412"/>
      <c r="Q10" s="413"/>
      <c r="R10" s="433">
        <v>59756</v>
      </c>
      <c r="S10" s="434"/>
      <c r="T10" s="434"/>
      <c r="U10" s="434"/>
      <c r="V10" s="435"/>
      <c r="W10" s="370"/>
      <c r="X10" s="371"/>
      <c r="Y10" s="371"/>
      <c r="Z10" s="371"/>
      <c r="AA10" s="371"/>
      <c r="AB10" s="371"/>
      <c r="AC10" s="371"/>
      <c r="AD10" s="371"/>
      <c r="AE10" s="371"/>
      <c r="AF10" s="371"/>
      <c r="AG10" s="371"/>
      <c r="AH10" s="371"/>
      <c r="AI10" s="371"/>
      <c r="AJ10" s="371"/>
      <c r="AK10" s="371"/>
      <c r="AL10" s="374"/>
      <c r="AM10" s="411" t="s">
        <v>53</v>
      </c>
      <c r="AN10" s="412"/>
      <c r="AO10" s="412"/>
      <c r="AP10" s="412"/>
      <c r="AQ10" s="412"/>
      <c r="AR10" s="412"/>
      <c r="AS10" s="412"/>
      <c r="AT10" s="413"/>
      <c r="AU10" s="414" t="s">
        <v>54</v>
      </c>
      <c r="AV10" s="415"/>
      <c r="AW10" s="415"/>
      <c r="AX10" s="415"/>
      <c r="AY10" s="416" t="s">
        <v>55</v>
      </c>
      <c r="AZ10" s="417"/>
      <c r="BA10" s="417"/>
      <c r="BB10" s="417"/>
      <c r="BC10" s="417"/>
      <c r="BD10" s="417"/>
      <c r="BE10" s="417"/>
      <c r="BF10" s="417"/>
      <c r="BG10" s="417"/>
      <c r="BH10" s="417"/>
      <c r="BI10" s="417"/>
      <c r="BJ10" s="417"/>
      <c r="BK10" s="417"/>
      <c r="BL10" s="417"/>
      <c r="BM10" s="418"/>
      <c r="BN10" s="382">
        <v>5722</v>
      </c>
      <c r="BO10" s="383"/>
      <c r="BP10" s="383"/>
      <c r="BQ10" s="383"/>
      <c r="BR10" s="383"/>
      <c r="BS10" s="383"/>
      <c r="BT10" s="383"/>
      <c r="BU10" s="384"/>
      <c r="BV10" s="382">
        <v>3555</v>
      </c>
      <c r="BW10" s="383"/>
      <c r="BX10" s="383"/>
      <c r="BY10" s="383"/>
      <c r="BZ10" s="383"/>
      <c r="CA10" s="383"/>
      <c r="CB10" s="383"/>
      <c r="CC10" s="384"/>
      <c r="CD10" s="43" t="s">
        <v>56</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
      <c r="A11" s="40"/>
      <c r="B11" s="376"/>
      <c r="C11" s="377"/>
      <c r="D11" s="377"/>
      <c r="E11" s="377"/>
      <c r="F11" s="377"/>
      <c r="G11" s="377"/>
      <c r="H11" s="377"/>
      <c r="I11" s="377"/>
      <c r="J11" s="377"/>
      <c r="K11" s="425"/>
      <c r="L11" s="436" t="s">
        <v>57</v>
      </c>
      <c r="M11" s="437"/>
      <c r="N11" s="437"/>
      <c r="O11" s="437"/>
      <c r="P11" s="437"/>
      <c r="Q11" s="438"/>
      <c r="R11" s="439" t="s">
        <v>58</v>
      </c>
      <c r="S11" s="440"/>
      <c r="T11" s="440"/>
      <c r="U11" s="440"/>
      <c r="V11" s="441"/>
      <c r="W11" s="370"/>
      <c r="X11" s="371"/>
      <c r="Y11" s="371"/>
      <c r="Z11" s="371"/>
      <c r="AA11" s="371"/>
      <c r="AB11" s="371"/>
      <c r="AC11" s="371"/>
      <c r="AD11" s="371"/>
      <c r="AE11" s="371"/>
      <c r="AF11" s="371"/>
      <c r="AG11" s="371"/>
      <c r="AH11" s="371"/>
      <c r="AI11" s="371"/>
      <c r="AJ11" s="371"/>
      <c r="AK11" s="371"/>
      <c r="AL11" s="374"/>
      <c r="AM11" s="411" t="s">
        <v>59</v>
      </c>
      <c r="AN11" s="412"/>
      <c r="AO11" s="412"/>
      <c r="AP11" s="412"/>
      <c r="AQ11" s="412"/>
      <c r="AR11" s="412"/>
      <c r="AS11" s="412"/>
      <c r="AT11" s="413"/>
      <c r="AU11" s="414" t="s">
        <v>30</v>
      </c>
      <c r="AV11" s="415"/>
      <c r="AW11" s="415"/>
      <c r="AX11" s="415"/>
      <c r="AY11" s="416" t="s">
        <v>60</v>
      </c>
      <c r="AZ11" s="417"/>
      <c r="BA11" s="417"/>
      <c r="BB11" s="417"/>
      <c r="BC11" s="417"/>
      <c r="BD11" s="417"/>
      <c r="BE11" s="417"/>
      <c r="BF11" s="417"/>
      <c r="BG11" s="417"/>
      <c r="BH11" s="417"/>
      <c r="BI11" s="417"/>
      <c r="BJ11" s="417"/>
      <c r="BK11" s="417"/>
      <c r="BL11" s="417"/>
      <c r="BM11" s="418"/>
      <c r="BN11" s="382">
        <v>0</v>
      </c>
      <c r="BO11" s="383"/>
      <c r="BP11" s="383"/>
      <c r="BQ11" s="383"/>
      <c r="BR11" s="383"/>
      <c r="BS11" s="383"/>
      <c r="BT11" s="383"/>
      <c r="BU11" s="384"/>
      <c r="BV11" s="382">
        <v>0</v>
      </c>
      <c r="BW11" s="383"/>
      <c r="BX11" s="383"/>
      <c r="BY11" s="383"/>
      <c r="BZ11" s="383"/>
      <c r="CA11" s="383"/>
      <c r="CB11" s="383"/>
      <c r="CC11" s="384"/>
      <c r="CD11" s="385" t="s">
        <v>61</v>
      </c>
      <c r="CE11" s="386"/>
      <c r="CF11" s="386"/>
      <c r="CG11" s="386"/>
      <c r="CH11" s="386"/>
      <c r="CI11" s="386"/>
      <c r="CJ11" s="386"/>
      <c r="CK11" s="386"/>
      <c r="CL11" s="386"/>
      <c r="CM11" s="386"/>
      <c r="CN11" s="386"/>
      <c r="CO11" s="386"/>
      <c r="CP11" s="386"/>
      <c r="CQ11" s="386"/>
      <c r="CR11" s="386"/>
      <c r="CS11" s="387"/>
      <c r="CT11" s="422" t="s">
        <v>62</v>
      </c>
      <c r="CU11" s="423"/>
      <c r="CV11" s="423"/>
      <c r="CW11" s="423"/>
      <c r="CX11" s="423"/>
      <c r="CY11" s="423"/>
      <c r="CZ11" s="423"/>
      <c r="DA11" s="424"/>
      <c r="DB11" s="422" t="s">
        <v>62</v>
      </c>
      <c r="DC11" s="423"/>
      <c r="DD11" s="423"/>
      <c r="DE11" s="423"/>
      <c r="DF11" s="423"/>
      <c r="DG11" s="423"/>
      <c r="DH11" s="423"/>
      <c r="DI11" s="424"/>
    </row>
    <row r="12" spans="1:119" ht="18.75" customHeight="1" x14ac:dyDescent="0.15">
      <c r="A12" s="40"/>
      <c r="B12" s="442" t="s">
        <v>63</v>
      </c>
      <c r="C12" s="443"/>
      <c r="D12" s="443"/>
      <c r="E12" s="443"/>
      <c r="F12" s="443"/>
      <c r="G12" s="443"/>
      <c r="H12" s="443"/>
      <c r="I12" s="443"/>
      <c r="J12" s="443"/>
      <c r="K12" s="444"/>
      <c r="L12" s="451" t="s">
        <v>64</v>
      </c>
      <c r="M12" s="452"/>
      <c r="N12" s="452"/>
      <c r="O12" s="452"/>
      <c r="P12" s="452"/>
      <c r="Q12" s="453"/>
      <c r="R12" s="454">
        <v>56956</v>
      </c>
      <c r="S12" s="455"/>
      <c r="T12" s="455"/>
      <c r="U12" s="455"/>
      <c r="V12" s="456"/>
      <c r="W12" s="457" t="s">
        <v>22</v>
      </c>
      <c r="X12" s="415"/>
      <c r="Y12" s="415"/>
      <c r="Z12" s="415"/>
      <c r="AA12" s="415"/>
      <c r="AB12" s="458"/>
      <c r="AC12" s="459" t="s">
        <v>65</v>
      </c>
      <c r="AD12" s="460"/>
      <c r="AE12" s="460"/>
      <c r="AF12" s="460"/>
      <c r="AG12" s="461"/>
      <c r="AH12" s="459" t="s">
        <v>66</v>
      </c>
      <c r="AI12" s="460"/>
      <c r="AJ12" s="460"/>
      <c r="AK12" s="460"/>
      <c r="AL12" s="462"/>
      <c r="AM12" s="411" t="s">
        <v>67</v>
      </c>
      <c r="AN12" s="412"/>
      <c r="AO12" s="412"/>
      <c r="AP12" s="412"/>
      <c r="AQ12" s="412"/>
      <c r="AR12" s="412"/>
      <c r="AS12" s="412"/>
      <c r="AT12" s="413"/>
      <c r="AU12" s="414" t="s">
        <v>30</v>
      </c>
      <c r="AV12" s="415"/>
      <c r="AW12" s="415"/>
      <c r="AX12" s="415"/>
      <c r="AY12" s="416" t="s">
        <v>68</v>
      </c>
      <c r="AZ12" s="417"/>
      <c r="BA12" s="417"/>
      <c r="BB12" s="417"/>
      <c r="BC12" s="417"/>
      <c r="BD12" s="417"/>
      <c r="BE12" s="417"/>
      <c r="BF12" s="417"/>
      <c r="BG12" s="417"/>
      <c r="BH12" s="417"/>
      <c r="BI12" s="417"/>
      <c r="BJ12" s="417"/>
      <c r="BK12" s="417"/>
      <c r="BL12" s="417"/>
      <c r="BM12" s="418"/>
      <c r="BN12" s="382">
        <v>0</v>
      </c>
      <c r="BO12" s="383"/>
      <c r="BP12" s="383"/>
      <c r="BQ12" s="383"/>
      <c r="BR12" s="383"/>
      <c r="BS12" s="383"/>
      <c r="BT12" s="383"/>
      <c r="BU12" s="384"/>
      <c r="BV12" s="382">
        <v>0</v>
      </c>
      <c r="BW12" s="383"/>
      <c r="BX12" s="383"/>
      <c r="BY12" s="383"/>
      <c r="BZ12" s="383"/>
      <c r="CA12" s="383"/>
      <c r="CB12" s="383"/>
      <c r="CC12" s="384"/>
      <c r="CD12" s="385" t="s">
        <v>69</v>
      </c>
      <c r="CE12" s="386"/>
      <c r="CF12" s="386"/>
      <c r="CG12" s="386"/>
      <c r="CH12" s="386"/>
      <c r="CI12" s="386"/>
      <c r="CJ12" s="386"/>
      <c r="CK12" s="386"/>
      <c r="CL12" s="386"/>
      <c r="CM12" s="386"/>
      <c r="CN12" s="386"/>
      <c r="CO12" s="386"/>
      <c r="CP12" s="386"/>
      <c r="CQ12" s="386"/>
      <c r="CR12" s="386"/>
      <c r="CS12" s="387"/>
      <c r="CT12" s="422" t="s">
        <v>62</v>
      </c>
      <c r="CU12" s="423"/>
      <c r="CV12" s="423"/>
      <c r="CW12" s="423"/>
      <c r="CX12" s="423"/>
      <c r="CY12" s="423"/>
      <c r="CZ12" s="423"/>
      <c r="DA12" s="424"/>
      <c r="DB12" s="422" t="s">
        <v>62</v>
      </c>
      <c r="DC12" s="423"/>
      <c r="DD12" s="423"/>
      <c r="DE12" s="423"/>
      <c r="DF12" s="423"/>
      <c r="DG12" s="423"/>
      <c r="DH12" s="423"/>
      <c r="DI12" s="424"/>
    </row>
    <row r="13" spans="1:119" ht="18.75" customHeight="1" x14ac:dyDescent="0.15">
      <c r="A13" s="40"/>
      <c r="B13" s="445"/>
      <c r="C13" s="446"/>
      <c r="D13" s="446"/>
      <c r="E13" s="446"/>
      <c r="F13" s="446"/>
      <c r="G13" s="446"/>
      <c r="H13" s="446"/>
      <c r="I13" s="446"/>
      <c r="J13" s="446"/>
      <c r="K13" s="447"/>
      <c r="L13" s="49"/>
      <c r="M13" s="473" t="s">
        <v>70</v>
      </c>
      <c r="N13" s="474"/>
      <c r="O13" s="474"/>
      <c r="P13" s="474"/>
      <c r="Q13" s="475"/>
      <c r="R13" s="466">
        <v>56115</v>
      </c>
      <c r="S13" s="467"/>
      <c r="T13" s="467"/>
      <c r="U13" s="467"/>
      <c r="V13" s="468"/>
      <c r="W13" s="398" t="s">
        <v>71</v>
      </c>
      <c r="X13" s="399"/>
      <c r="Y13" s="399"/>
      <c r="Z13" s="399"/>
      <c r="AA13" s="399"/>
      <c r="AB13" s="389"/>
      <c r="AC13" s="433">
        <v>4147</v>
      </c>
      <c r="AD13" s="434"/>
      <c r="AE13" s="434"/>
      <c r="AF13" s="434"/>
      <c r="AG13" s="476"/>
      <c r="AH13" s="433">
        <v>4643</v>
      </c>
      <c r="AI13" s="434"/>
      <c r="AJ13" s="434"/>
      <c r="AK13" s="434"/>
      <c r="AL13" s="435"/>
      <c r="AM13" s="411" t="s">
        <v>72</v>
      </c>
      <c r="AN13" s="412"/>
      <c r="AO13" s="412"/>
      <c r="AP13" s="412"/>
      <c r="AQ13" s="412"/>
      <c r="AR13" s="412"/>
      <c r="AS13" s="412"/>
      <c r="AT13" s="413"/>
      <c r="AU13" s="414" t="s">
        <v>54</v>
      </c>
      <c r="AV13" s="415"/>
      <c r="AW13" s="415"/>
      <c r="AX13" s="415"/>
      <c r="AY13" s="416" t="s">
        <v>73</v>
      </c>
      <c r="AZ13" s="417"/>
      <c r="BA13" s="417"/>
      <c r="BB13" s="417"/>
      <c r="BC13" s="417"/>
      <c r="BD13" s="417"/>
      <c r="BE13" s="417"/>
      <c r="BF13" s="417"/>
      <c r="BG13" s="417"/>
      <c r="BH13" s="417"/>
      <c r="BI13" s="417"/>
      <c r="BJ13" s="417"/>
      <c r="BK13" s="417"/>
      <c r="BL13" s="417"/>
      <c r="BM13" s="418"/>
      <c r="BN13" s="382">
        <v>-65774</v>
      </c>
      <c r="BO13" s="383"/>
      <c r="BP13" s="383"/>
      <c r="BQ13" s="383"/>
      <c r="BR13" s="383"/>
      <c r="BS13" s="383"/>
      <c r="BT13" s="383"/>
      <c r="BU13" s="384"/>
      <c r="BV13" s="382">
        <v>158922</v>
      </c>
      <c r="BW13" s="383"/>
      <c r="BX13" s="383"/>
      <c r="BY13" s="383"/>
      <c r="BZ13" s="383"/>
      <c r="CA13" s="383"/>
      <c r="CB13" s="383"/>
      <c r="CC13" s="384"/>
      <c r="CD13" s="385" t="s">
        <v>74</v>
      </c>
      <c r="CE13" s="386"/>
      <c r="CF13" s="386"/>
      <c r="CG13" s="386"/>
      <c r="CH13" s="386"/>
      <c r="CI13" s="386"/>
      <c r="CJ13" s="386"/>
      <c r="CK13" s="386"/>
      <c r="CL13" s="386"/>
      <c r="CM13" s="386"/>
      <c r="CN13" s="386"/>
      <c r="CO13" s="386"/>
      <c r="CP13" s="386"/>
      <c r="CQ13" s="386"/>
      <c r="CR13" s="386"/>
      <c r="CS13" s="387"/>
      <c r="CT13" s="379">
        <v>10.7</v>
      </c>
      <c r="CU13" s="380"/>
      <c r="CV13" s="380"/>
      <c r="CW13" s="380"/>
      <c r="CX13" s="380"/>
      <c r="CY13" s="380"/>
      <c r="CZ13" s="380"/>
      <c r="DA13" s="381"/>
      <c r="DB13" s="379">
        <v>10.4</v>
      </c>
      <c r="DC13" s="380"/>
      <c r="DD13" s="380"/>
      <c r="DE13" s="380"/>
      <c r="DF13" s="380"/>
      <c r="DG13" s="380"/>
      <c r="DH13" s="380"/>
      <c r="DI13" s="381"/>
    </row>
    <row r="14" spans="1:119" ht="18.75" customHeight="1" thickBot="1" x14ac:dyDescent="0.2">
      <c r="A14" s="40"/>
      <c r="B14" s="445"/>
      <c r="C14" s="446"/>
      <c r="D14" s="446"/>
      <c r="E14" s="446"/>
      <c r="F14" s="446"/>
      <c r="G14" s="446"/>
      <c r="H14" s="446"/>
      <c r="I14" s="446"/>
      <c r="J14" s="446"/>
      <c r="K14" s="447"/>
      <c r="L14" s="463" t="s">
        <v>75</v>
      </c>
      <c r="M14" s="464"/>
      <c r="N14" s="464"/>
      <c r="O14" s="464"/>
      <c r="P14" s="464"/>
      <c r="Q14" s="465"/>
      <c r="R14" s="466">
        <v>57562</v>
      </c>
      <c r="S14" s="467"/>
      <c r="T14" s="467"/>
      <c r="U14" s="467"/>
      <c r="V14" s="468"/>
      <c r="W14" s="372"/>
      <c r="X14" s="373"/>
      <c r="Y14" s="373"/>
      <c r="Z14" s="373"/>
      <c r="AA14" s="373"/>
      <c r="AB14" s="362"/>
      <c r="AC14" s="469">
        <v>15.3</v>
      </c>
      <c r="AD14" s="470"/>
      <c r="AE14" s="470"/>
      <c r="AF14" s="470"/>
      <c r="AG14" s="471"/>
      <c r="AH14" s="469">
        <v>16.2</v>
      </c>
      <c r="AI14" s="470"/>
      <c r="AJ14" s="470"/>
      <c r="AK14" s="470"/>
      <c r="AL14" s="472"/>
      <c r="AM14" s="411"/>
      <c r="AN14" s="412"/>
      <c r="AO14" s="412"/>
      <c r="AP14" s="412"/>
      <c r="AQ14" s="412"/>
      <c r="AR14" s="412"/>
      <c r="AS14" s="412"/>
      <c r="AT14" s="413"/>
      <c r="AU14" s="414"/>
      <c r="AV14" s="415"/>
      <c r="AW14" s="415"/>
      <c r="AX14" s="415"/>
      <c r="AY14" s="416"/>
      <c r="AZ14" s="417"/>
      <c r="BA14" s="417"/>
      <c r="BB14" s="417"/>
      <c r="BC14" s="417"/>
      <c r="BD14" s="417"/>
      <c r="BE14" s="417"/>
      <c r="BF14" s="417"/>
      <c r="BG14" s="417"/>
      <c r="BH14" s="417"/>
      <c r="BI14" s="417"/>
      <c r="BJ14" s="417"/>
      <c r="BK14" s="417"/>
      <c r="BL14" s="417"/>
      <c r="BM14" s="418"/>
      <c r="BN14" s="382"/>
      <c r="BO14" s="383"/>
      <c r="BP14" s="383"/>
      <c r="BQ14" s="383"/>
      <c r="BR14" s="383"/>
      <c r="BS14" s="383"/>
      <c r="BT14" s="383"/>
      <c r="BU14" s="384"/>
      <c r="BV14" s="382"/>
      <c r="BW14" s="383"/>
      <c r="BX14" s="383"/>
      <c r="BY14" s="383"/>
      <c r="BZ14" s="383"/>
      <c r="CA14" s="383"/>
      <c r="CB14" s="383"/>
      <c r="CC14" s="384"/>
      <c r="CD14" s="477" t="s">
        <v>76</v>
      </c>
      <c r="CE14" s="478"/>
      <c r="CF14" s="478"/>
      <c r="CG14" s="478"/>
      <c r="CH14" s="478"/>
      <c r="CI14" s="478"/>
      <c r="CJ14" s="478"/>
      <c r="CK14" s="478"/>
      <c r="CL14" s="478"/>
      <c r="CM14" s="478"/>
      <c r="CN14" s="478"/>
      <c r="CO14" s="478"/>
      <c r="CP14" s="478"/>
      <c r="CQ14" s="478"/>
      <c r="CR14" s="478"/>
      <c r="CS14" s="479"/>
      <c r="CT14" s="480">
        <v>23.2</v>
      </c>
      <c r="CU14" s="481"/>
      <c r="CV14" s="481"/>
      <c r="CW14" s="481"/>
      <c r="CX14" s="481"/>
      <c r="CY14" s="481"/>
      <c r="CZ14" s="481"/>
      <c r="DA14" s="482"/>
      <c r="DB14" s="480">
        <v>22.7</v>
      </c>
      <c r="DC14" s="481"/>
      <c r="DD14" s="481"/>
      <c r="DE14" s="481"/>
      <c r="DF14" s="481"/>
      <c r="DG14" s="481"/>
      <c r="DH14" s="481"/>
      <c r="DI14" s="482"/>
    </row>
    <row r="15" spans="1:119" ht="18.75" customHeight="1" x14ac:dyDescent="0.15">
      <c r="A15" s="40"/>
      <c r="B15" s="445"/>
      <c r="C15" s="446"/>
      <c r="D15" s="446"/>
      <c r="E15" s="446"/>
      <c r="F15" s="446"/>
      <c r="G15" s="446"/>
      <c r="H15" s="446"/>
      <c r="I15" s="446"/>
      <c r="J15" s="446"/>
      <c r="K15" s="447"/>
      <c r="L15" s="49"/>
      <c r="M15" s="473" t="s">
        <v>70</v>
      </c>
      <c r="N15" s="474"/>
      <c r="O15" s="474"/>
      <c r="P15" s="474"/>
      <c r="Q15" s="475"/>
      <c r="R15" s="466">
        <v>56882</v>
      </c>
      <c r="S15" s="467"/>
      <c r="T15" s="467"/>
      <c r="U15" s="467"/>
      <c r="V15" s="468"/>
      <c r="W15" s="398" t="s">
        <v>77</v>
      </c>
      <c r="X15" s="399"/>
      <c r="Y15" s="399"/>
      <c r="Z15" s="399"/>
      <c r="AA15" s="399"/>
      <c r="AB15" s="389"/>
      <c r="AC15" s="433">
        <v>6006</v>
      </c>
      <c r="AD15" s="434"/>
      <c r="AE15" s="434"/>
      <c r="AF15" s="434"/>
      <c r="AG15" s="476"/>
      <c r="AH15" s="433">
        <v>6315</v>
      </c>
      <c r="AI15" s="434"/>
      <c r="AJ15" s="434"/>
      <c r="AK15" s="434"/>
      <c r="AL15" s="435"/>
      <c r="AM15" s="411"/>
      <c r="AN15" s="412"/>
      <c r="AO15" s="412"/>
      <c r="AP15" s="412"/>
      <c r="AQ15" s="412"/>
      <c r="AR15" s="412"/>
      <c r="AS15" s="412"/>
      <c r="AT15" s="413"/>
      <c r="AU15" s="414"/>
      <c r="AV15" s="415"/>
      <c r="AW15" s="415"/>
      <c r="AX15" s="415"/>
      <c r="AY15" s="342" t="s">
        <v>78</v>
      </c>
      <c r="AZ15" s="343"/>
      <c r="BA15" s="343"/>
      <c r="BB15" s="343"/>
      <c r="BC15" s="343"/>
      <c r="BD15" s="343"/>
      <c r="BE15" s="343"/>
      <c r="BF15" s="343"/>
      <c r="BG15" s="343"/>
      <c r="BH15" s="343"/>
      <c r="BI15" s="343"/>
      <c r="BJ15" s="343"/>
      <c r="BK15" s="343"/>
      <c r="BL15" s="343"/>
      <c r="BM15" s="344"/>
      <c r="BN15" s="345">
        <v>6667075</v>
      </c>
      <c r="BO15" s="346"/>
      <c r="BP15" s="346"/>
      <c r="BQ15" s="346"/>
      <c r="BR15" s="346"/>
      <c r="BS15" s="346"/>
      <c r="BT15" s="346"/>
      <c r="BU15" s="347"/>
      <c r="BV15" s="345">
        <v>6483610</v>
      </c>
      <c r="BW15" s="346"/>
      <c r="BX15" s="346"/>
      <c r="BY15" s="346"/>
      <c r="BZ15" s="346"/>
      <c r="CA15" s="346"/>
      <c r="CB15" s="346"/>
      <c r="CC15" s="347"/>
      <c r="CD15" s="483" t="s">
        <v>79</v>
      </c>
      <c r="CE15" s="484"/>
      <c r="CF15" s="484"/>
      <c r="CG15" s="484"/>
      <c r="CH15" s="484"/>
      <c r="CI15" s="484"/>
      <c r="CJ15" s="484"/>
      <c r="CK15" s="484"/>
      <c r="CL15" s="484"/>
      <c r="CM15" s="484"/>
      <c r="CN15" s="484"/>
      <c r="CO15" s="484"/>
      <c r="CP15" s="484"/>
      <c r="CQ15" s="484"/>
      <c r="CR15" s="484"/>
      <c r="CS15" s="485"/>
      <c r="CT15" s="50"/>
      <c r="CU15" s="51"/>
      <c r="CV15" s="51"/>
      <c r="CW15" s="51"/>
      <c r="CX15" s="51"/>
      <c r="CY15" s="51"/>
      <c r="CZ15" s="51"/>
      <c r="DA15" s="52"/>
      <c r="DB15" s="50"/>
      <c r="DC15" s="51"/>
      <c r="DD15" s="51"/>
      <c r="DE15" s="51"/>
      <c r="DF15" s="51"/>
      <c r="DG15" s="51"/>
      <c r="DH15" s="51"/>
      <c r="DI15" s="52"/>
    </row>
    <row r="16" spans="1:119" ht="18.75" customHeight="1" x14ac:dyDescent="0.15">
      <c r="A16" s="40"/>
      <c r="B16" s="445"/>
      <c r="C16" s="446"/>
      <c r="D16" s="446"/>
      <c r="E16" s="446"/>
      <c r="F16" s="446"/>
      <c r="G16" s="446"/>
      <c r="H16" s="446"/>
      <c r="I16" s="446"/>
      <c r="J16" s="446"/>
      <c r="K16" s="447"/>
      <c r="L16" s="463" t="s">
        <v>80</v>
      </c>
      <c r="M16" s="486"/>
      <c r="N16" s="486"/>
      <c r="O16" s="486"/>
      <c r="P16" s="486"/>
      <c r="Q16" s="487"/>
      <c r="R16" s="488" t="s">
        <v>81</v>
      </c>
      <c r="S16" s="489"/>
      <c r="T16" s="489"/>
      <c r="U16" s="489"/>
      <c r="V16" s="490"/>
      <c r="W16" s="372"/>
      <c r="X16" s="373"/>
      <c r="Y16" s="373"/>
      <c r="Z16" s="373"/>
      <c r="AA16" s="373"/>
      <c r="AB16" s="362"/>
      <c r="AC16" s="469">
        <v>22.1</v>
      </c>
      <c r="AD16" s="470"/>
      <c r="AE16" s="470"/>
      <c r="AF16" s="470"/>
      <c r="AG16" s="471"/>
      <c r="AH16" s="469">
        <v>22</v>
      </c>
      <c r="AI16" s="470"/>
      <c r="AJ16" s="470"/>
      <c r="AK16" s="470"/>
      <c r="AL16" s="472"/>
      <c r="AM16" s="411"/>
      <c r="AN16" s="412"/>
      <c r="AO16" s="412"/>
      <c r="AP16" s="412"/>
      <c r="AQ16" s="412"/>
      <c r="AR16" s="412"/>
      <c r="AS16" s="412"/>
      <c r="AT16" s="413"/>
      <c r="AU16" s="414"/>
      <c r="AV16" s="415"/>
      <c r="AW16" s="415"/>
      <c r="AX16" s="415"/>
      <c r="AY16" s="416" t="s">
        <v>82</v>
      </c>
      <c r="AZ16" s="417"/>
      <c r="BA16" s="417"/>
      <c r="BB16" s="417"/>
      <c r="BC16" s="417"/>
      <c r="BD16" s="417"/>
      <c r="BE16" s="417"/>
      <c r="BF16" s="417"/>
      <c r="BG16" s="417"/>
      <c r="BH16" s="417"/>
      <c r="BI16" s="417"/>
      <c r="BJ16" s="417"/>
      <c r="BK16" s="417"/>
      <c r="BL16" s="417"/>
      <c r="BM16" s="418"/>
      <c r="BN16" s="382">
        <v>16545204</v>
      </c>
      <c r="BO16" s="383"/>
      <c r="BP16" s="383"/>
      <c r="BQ16" s="383"/>
      <c r="BR16" s="383"/>
      <c r="BS16" s="383"/>
      <c r="BT16" s="383"/>
      <c r="BU16" s="384"/>
      <c r="BV16" s="382">
        <v>16257669</v>
      </c>
      <c r="BW16" s="383"/>
      <c r="BX16" s="383"/>
      <c r="BY16" s="383"/>
      <c r="BZ16" s="383"/>
      <c r="CA16" s="383"/>
      <c r="CB16" s="383"/>
      <c r="CC16" s="384"/>
      <c r="CD16" s="53"/>
      <c r="CE16" s="496"/>
      <c r="CF16" s="496"/>
      <c r="CG16" s="496"/>
      <c r="CH16" s="496"/>
      <c r="CI16" s="496"/>
      <c r="CJ16" s="496"/>
      <c r="CK16" s="496"/>
      <c r="CL16" s="496"/>
      <c r="CM16" s="496"/>
      <c r="CN16" s="496"/>
      <c r="CO16" s="496"/>
      <c r="CP16" s="496"/>
      <c r="CQ16" s="496"/>
      <c r="CR16" s="496"/>
      <c r="CS16" s="497"/>
      <c r="CT16" s="379"/>
      <c r="CU16" s="380"/>
      <c r="CV16" s="380"/>
      <c r="CW16" s="380"/>
      <c r="CX16" s="380"/>
      <c r="CY16" s="380"/>
      <c r="CZ16" s="380"/>
      <c r="DA16" s="381"/>
      <c r="DB16" s="379"/>
      <c r="DC16" s="380"/>
      <c r="DD16" s="380"/>
      <c r="DE16" s="380"/>
      <c r="DF16" s="380"/>
      <c r="DG16" s="380"/>
      <c r="DH16" s="380"/>
      <c r="DI16" s="381"/>
    </row>
    <row r="17" spans="1:113" ht="18.75" customHeight="1" thickBot="1" x14ac:dyDescent="0.2">
      <c r="A17" s="40"/>
      <c r="B17" s="448"/>
      <c r="C17" s="449"/>
      <c r="D17" s="449"/>
      <c r="E17" s="449"/>
      <c r="F17" s="449"/>
      <c r="G17" s="449"/>
      <c r="H17" s="449"/>
      <c r="I17" s="449"/>
      <c r="J17" s="449"/>
      <c r="K17" s="450"/>
      <c r="L17" s="54"/>
      <c r="M17" s="493" t="s">
        <v>83</v>
      </c>
      <c r="N17" s="494"/>
      <c r="O17" s="494"/>
      <c r="P17" s="494"/>
      <c r="Q17" s="495"/>
      <c r="R17" s="488" t="s">
        <v>84</v>
      </c>
      <c r="S17" s="489"/>
      <c r="T17" s="489"/>
      <c r="U17" s="489"/>
      <c r="V17" s="490"/>
      <c r="W17" s="398" t="s">
        <v>85</v>
      </c>
      <c r="X17" s="399"/>
      <c r="Y17" s="399"/>
      <c r="Z17" s="399"/>
      <c r="AA17" s="399"/>
      <c r="AB17" s="389"/>
      <c r="AC17" s="433">
        <v>17017</v>
      </c>
      <c r="AD17" s="434"/>
      <c r="AE17" s="434"/>
      <c r="AF17" s="434"/>
      <c r="AG17" s="476"/>
      <c r="AH17" s="433">
        <v>17682</v>
      </c>
      <c r="AI17" s="434"/>
      <c r="AJ17" s="434"/>
      <c r="AK17" s="434"/>
      <c r="AL17" s="435"/>
      <c r="AM17" s="411"/>
      <c r="AN17" s="412"/>
      <c r="AO17" s="412"/>
      <c r="AP17" s="412"/>
      <c r="AQ17" s="412"/>
      <c r="AR17" s="412"/>
      <c r="AS17" s="412"/>
      <c r="AT17" s="413"/>
      <c r="AU17" s="414"/>
      <c r="AV17" s="415"/>
      <c r="AW17" s="415"/>
      <c r="AX17" s="415"/>
      <c r="AY17" s="416" t="s">
        <v>86</v>
      </c>
      <c r="AZ17" s="417"/>
      <c r="BA17" s="417"/>
      <c r="BB17" s="417"/>
      <c r="BC17" s="417"/>
      <c r="BD17" s="417"/>
      <c r="BE17" s="417"/>
      <c r="BF17" s="417"/>
      <c r="BG17" s="417"/>
      <c r="BH17" s="417"/>
      <c r="BI17" s="417"/>
      <c r="BJ17" s="417"/>
      <c r="BK17" s="417"/>
      <c r="BL17" s="417"/>
      <c r="BM17" s="418"/>
      <c r="BN17" s="382">
        <v>8331616</v>
      </c>
      <c r="BO17" s="383"/>
      <c r="BP17" s="383"/>
      <c r="BQ17" s="383"/>
      <c r="BR17" s="383"/>
      <c r="BS17" s="383"/>
      <c r="BT17" s="383"/>
      <c r="BU17" s="384"/>
      <c r="BV17" s="382">
        <v>8118987</v>
      </c>
      <c r="BW17" s="383"/>
      <c r="BX17" s="383"/>
      <c r="BY17" s="383"/>
      <c r="BZ17" s="383"/>
      <c r="CA17" s="383"/>
      <c r="CB17" s="383"/>
      <c r="CC17" s="384"/>
      <c r="CD17" s="53"/>
      <c r="CE17" s="496"/>
      <c r="CF17" s="496"/>
      <c r="CG17" s="496"/>
      <c r="CH17" s="496"/>
      <c r="CI17" s="496"/>
      <c r="CJ17" s="496"/>
      <c r="CK17" s="496"/>
      <c r="CL17" s="496"/>
      <c r="CM17" s="496"/>
      <c r="CN17" s="496"/>
      <c r="CO17" s="496"/>
      <c r="CP17" s="496"/>
      <c r="CQ17" s="496"/>
      <c r="CR17" s="496"/>
      <c r="CS17" s="497"/>
      <c r="CT17" s="379"/>
      <c r="CU17" s="380"/>
      <c r="CV17" s="380"/>
      <c r="CW17" s="380"/>
      <c r="CX17" s="380"/>
      <c r="CY17" s="380"/>
      <c r="CZ17" s="380"/>
      <c r="DA17" s="381"/>
      <c r="DB17" s="379"/>
      <c r="DC17" s="380"/>
      <c r="DD17" s="380"/>
      <c r="DE17" s="380"/>
      <c r="DF17" s="380"/>
      <c r="DG17" s="380"/>
      <c r="DH17" s="380"/>
      <c r="DI17" s="381"/>
    </row>
    <row r="18" spans="1:113" ht="18.75" customHeight="1" thickBot="1" x14ac:dyDescent="0.2">
      <c r="A18" s="40"/>
      <c r="B18" s="507" t="s">
        <v>87</v>
      </c>
      <c r="C18" s="425"/>
      <c r="D18" s="425"/>
      <c r="E18" s="508"/>
      <c r="F18" s="508"/>
      <c r="G18" s="508"/>
      <c r="H18" s="508"/>
      <c r="I18" s="508"/>
      <c r="J18" s="508"/>
      <c r="K18" s="508"/>
      <c r="L18" s="509">
        <v>188.67</v>
      </c>
      <c r="M18" s="509"/>
      <c r="N18" s="509"/>
      <c r="O18" s="509"/>
      <c r="P18" s="509"/>
      <c r="Q18" s="509"/>
      <c r="R18" s="510"/>
      <c r="S18" s="510"/>
      <c r="T18" s="510"/>
      <c r="U18" s="510"/>
      <c r="V18" s="511"/>
      <c r="W18" s="400"/>
      <c r="X18" s="401"/>
      <c r="Y18" s="401"/>
      <c r="Z18" s="401"/>
      <c r="AA18" s="401"/>
      <c r="AB18" s="392"/>
      <c r="AC18" s="512">
        <v>62.6</v>
      </c>
      <c r="AD18" s="513"/>
      <c r="AE18" s="513"/>
      <c r="AF18" s="513"/>
      <c r="AG18" s="514"/>
      <c r="AH18" s="512">
        <v>61.7</v>
      </c>
      <c r="AI18" s="513"/>
      <c r="AJ18" s="513"/>
      <c r="AK18" s="513"/>
      <c r="AL18" s="515"/>
      <c r="AM18" s="411"/>
      <c r="AN18" s="412"/>
      <c r="AO18" s="412"/>
      <c r="AP18" s="412"/>
      <c r="AQ18" s="412"/>
      <c r="AR18" s="412"/>
      <c r="AS18" s="412"/>
      <c r="AT18" s="413"/>
      <c r="AU18" s="414"/>
      <c r="AV18" s="415"/>
      <c r="AW18" s="415"/>
      <c r="AX18" s="415"/>
      <c r="AY18" s="416" t="s">
        <v>88</v>
      </c>
      <c r="AZ18" s="417"/>
      <c r="BA18" s="417"/>
      <c r="BB18" s="417"/>
      <c r="BC18" s="417"/>
      <c r="BD18" s="417"/>
      <c r="BE18" s="417"/>
      <c r="BF18" s="417"/>
      <c r="BG18" s="417"/>
      <c r="BH18" s="417"/>
      <c r="BI18" s="417"/>
      <c r="BJ18" s="417"/>
      <c r="BK18" s="417"/>
      <c r="BL18" s="417"/>
      <c r="BM18" s="418"/>
      <c r="BN18" s="382">
        <v>17665952</v>
      </c>
      <c r="BO18" s="383"/>
      <c r="BP18" s="383"/>
      <c r="BQ18" s="383"/>
      <c r="BR18" s="383"/>
      <c r="BS18" s="383"/>
      <c r="BT18" s="383"/>
      <c r="BU18" s="384"/>
      <c r="BV18" s="382">
        <v>16971940</v>
      </c>
      <c r="BW18" s="383"/>
      <c r="BX18" s="383"/>
      <c r="BY18" s="383"/>
      <c r="BZ18" s="383"/>
      <c r="CA18" s="383"/>
      <c r="CB18" s="383"/>
      <c r="CC18" s="384"/>
      <c r="CD18" s="53"/>
      <c r="CE18" s="496"/>
      <c r="CF18" s="496"/>
      <c r="CG18" s="496"/>
      <c r="CH18" s="496"/>
      <c r="CI18" s="496"/>
      <c r="CJ18" s="496"/>
      <c r="CK18" s="496"/>
      <c r="CL18" s="496"/>
      <c r="CM18" s="496"/>
      <c r="CN18" s="496"/>
      <c r="CO18" s="496"/>
      <c r="CP18" s="496"/>
      <c r="CQ18" s="496"/>
      <c r="CR18" s="496"/>
      <c r="CS18" s="497"/>
      <c r="CT18" s="379"/>
      <c r="CU18" s="380"/>
      <c r="CV18" s="380"/>
      <c r="CW18" s="380"/>
      <c r="CX18" s="380"/>
      <c r="CY18" s="380"/>
      <c r="CZ18" s="380"/>
      <c r="DA18" s="381"/>
      <c r="DB18" s="379"/>
      <c r="DC18" s="380"/>
      <c r="DD18" s="380"/>
      <c r="DE18" s="380"/>
      <c r="DF18" s="380"/>
      <c r="DG18" s="380"/>
      <c r="DH18" s="380"/>
      <c r="DI18" s="381"/>
    </row>
    <row r="19" spans="1:113" ht="18.75" customHeight="1" thickBot="1" x14ac:dyDescent="0.2">
      <c r="A19" s="40"/>
      <c r="B19" s="507" t="s">
        <v>89</v>
      </c>
      <c r="C19" s="425"/>
      <c r="D19" s="425"/>
      <c r="E19" s="508"/>
      <c r="F19" s="508"/>
      <c r="G19" s="508"/>
      <c r="H19" s="508"/>
      <c r="I19" s="508"/>
      <c r="J19" s="508"/>
      <c r="K19" s="508"/>
      <c r="L19" s="516">
        <v>302</v>
      </c>
      <c r="M19" s="516"/>
      <c r="N19" s="516"/>
      <c r="O19" s="516"/>
      <c r="P19" s="516"/>
      <c r="Q19" s="516"/>
      <c r="R19" s="517"/>
      <c r="S19" s="517"/>
      <c r="T19" s="517"/>
      <c r="U19" s="517"/>
      <c r="V19" s="518"/>
      <c r="W19" s="339"/>
      <c r="X19" s="340"/>
      <c r="Y19" s="340"/>
      <c r="Z19" s="340"/>
      <c r="AA19" s="340"/>
      <c r="AB19" s="340"/>
      <c r="AC19" s="491"/>
      <c r="AD19" s="491"/>
      <c r="AE19" s="491"/>
      <c r="AF19" s="491"/>
      <c r="AG19" s="491"/>
      <c r="AH19" s="491"/>
      <c r="AI19" s="491"/>
      <c r="AJ19" s="491"/>
      <c r="AK19" s="491"/>
      <c r="AL19" s="492"/>
      <c r="AM19" s="411"/>
      <c r="AN19" s="412"/>
      <c r="AO19" s="412"/>
      <c r="AP19" s="412"/>
      <c r="AQ19" s="412"/>
      <c r="AR19" s="412"/>
      <c r="AS19" s="412"/>
      <c r="AT19" s="413"/>
      <c r="AU19" s="414"/>
      <c r="AV19" s="415"/>
      <c r="AW19" s="415"/>
      <c r="AX19" s="415"/>
      <c r="AY19" s="416" t="s">
        <v>90</v>
      </c>
      <c r="AZ19" s="417"/>
      <c r="BA19" s="417"/>
      <c r="BB19" s="417"/>
      <c r="BC19" s="417"/>
      <c r="BD19" s="417"/>
      <c r="BE19" s="417"/>
      <c r="BF19" s="417"/>
      <c r="BG19" s="417"/>
      <c r="BH19" s="417"/>
      <c r="BI19" s="417"/>
      <c r="BJ19" s="417"/>
      <c r="BK19" s="417"/>
      <c r="BL19" s="417"/>
      <c r="BM19" s="418"/>
      <c r="BN19" s="382">
        <v>22889564</v>
      </c>
      <c r="BO19" s="383"/>
      <c r="BP19" s="383"/>
      <c r="BQ19" s="383"/>
      <c r="BR19" s="383"/>
      <c r="BS19" s="383"/>
      <c r="BT19" s="383"/>
      <c r="BU19" s="384"/>
      <c r="BV19" s="382">
        <v>21969763</v>
      </c>
      <c r="BW19" s="383"/>
      <c r="BX19" s="383"/>
      <c r="BY19" s="383"/>
      <c r="BZ19" s="383"/>
      <c r="CA19" s="383"/>
      <c r="CB19" s="383"/>
      <c r="CC19" s="384"/>
      <c r="CD19" s="53"/>
      <c r="CE19" s="496"/>
      <c r="CF19" s="496"/>
      <c r="CG19" s="496"/>
      <c r="CH19" s="496"/>
      <c r="CI19" s="496"/>
      <c r="CJ19" s="496"/>
      <c r="CK19" s="496"/>
      <c r="CL19" s="496"/>
      <c r="CM19" s="496"/>
      <c r="CN19" s="496"/>
      <c r="CO19" s="496"/>
      <c r="CP19" s="496"/>
      <c r="CQ19" s="496"/>
      <c r="CR19" s="496"/>
      <c r="CS19" s="497"/>
      <c r="CT19" s="379"/>
      <c r="CU19" s="380"/>
      <c r="CV19" s="380"/>
      <c r="CW19" s="380"/>
      <c r="CX19" s="380"/>
      <c r="CY19" s="380"/>
      <c r="CZ19" s="380"/>
      <c r="DA19" s="381"/>
      <c r="DB19" s="379"/>
      <c r="DC19" s="380"/>
      <c r="DD19" s="380"/>
      <c r="DE19" s="380"/>
      <c r="DF19" s="380"/>
      <c r="DG19" s="380"/>
      <c r="DH19" s="380"/>
      <c r="DI19" s="381"/>
    </row>
    <row r="20" spans="1:113" ht="18.75" customHeight="1" thickBot="1" x14ac:dyDescent="0.2">
      <c r="A20" s="40"/>
      <c r="B20" s="507" t="s">
        <v>91</v>
      </c>
      <c r="C20" s="425"/>
      <c r="D20" s="425"/>
      <c r="E20" s="508"/>
      <c r="F20" s="508"/>
      <c r="G20" s="508"/>
      <c r="H20" s="508"/>
      <c r="I20" s="508"/>
      <c r="J20" s="508"/>
      <c r="K20" s="508"/>
      <c r="L20" s="516">
        <v>21535</v>
      </c>
      <c r="M20" s="516"/>
      <c r="N20" s="516"/>
      <c r="O20" s="516"/>
      <c r="P20" s="516"/>
      <c r="Q20" s="516"/>
      <c r="R20" s="517"/>
      <c r="S20" s="517"/>
      <c r="T20" s="517"/>
      <c r="U20" s="517"/>
      <c r="V20" s="518"/>
      <c r="W20" s="400"/>
      <c r="X20" s="401"/>
      <c r="Y20" s="401"/>
      <c r="Z20" s="401"/>
      <c r="AA20" s="401"/>
      <c r="AB20" s="401"/>
      <c r="AC20" s="519"/>
      <c r="AD20" s="519"/>
      <c r="AE20" s="519"/>
      <c r="AF20" s="519"/>
      <c r="AG20" s="519"/>
      <c r="AH20" s="519"/>
      <c r="AI20" s="519"/>
      <c r="AJ20" s="519"/>
      <c r="AK20" s="519"/>
      <c r="AL20" s="520"/>
      <c r="AM20" s="521"/>
      <c r="AN20" s="437"/>
      <c r="AO20" s="437"/>
      <c r="AP20" s="437"/>
      <c r="AQ20" s="437"/>
      <c r="AR20" s="437"/>
      <c r="AS20" s="437"/>
      <c r="AT20" s="438"/>
      <c r="AU20" s="522"/>
      <c r="AV20" s="523"/>
      <c r="AW20" s="523"/>
      <c r="AX20" s="524"/>
      <c r="AY20" s="416"/>
      <c r="AZ20" s="417"/>
      <c r="BA20" s="417"/>
      <c r="BB20" s="417"/>
      <c r="BC20" s="417"/>
      <c r="BD20" s="417"/>
      <c r="BE20" s="417"/>
      <c r="BF20" s="417"/>
      <c r="BG20" s="417"/>
      <c r="BH20" s="417"/>
      <c r="BI20" s="417"/>
      <c r="BJ20" s="417"/>
      <c r="BK20" s="417"/>
      <c r="BL20" s="417"/>
      <c r="BM20" s="418"/>
      <c r="BN20" s="382"/>
      <c r="BO20" s="383"/>
      <c r="BP20" s="383"/>
      <c r="BQ20" s="383"/>
      <c r="BR20" s="383"/>
      <c r="BS20" s="383"/>
      <c r="BT20" s="383"/>
      <c r="BU20" s="384"/>
      <c r="BV20" s="382"/>
      <c r="BW20" s="383"/>
      <c r="BX20" s="383"/>
      <c r="BY20" s="383"/>
      <c r="BZ20" s="383"/>
      <c r="CA20" s="383"/>
      <c r="CB20" s="383"/>
      <c r="CC20" s="384"/>
      <c r="CD20" s="53"/>
      <c r="CE20" s="496"/>
      <c r="CF20" s="496"/>
      <c r="CG20" s="496"/>
      <c r="CH20" s="496"/>
      <c r="CI20" s="496"/>
      <c r="CJ20" s="496"/>
      <c r="CK20" s="496"/>
      <c r="CL20" s="496"/>
      <c r="CM20" s="496"/>
      <c r="CN20" s="496"/>
      <c r="CO20" s="496"/>
      <c r="CP20" s="496"/>
      <c r="CQ20" s="496"/>
      <c r="CR20" s="496"/>
      <c r="CS20" s="497"/>
      <c r="CT20" s="379"/>
      <c r="CU20" s="380"/>
      <c r="CV20" s="380"/>
      <c r="CW20" s="380"/>
      <c r="CX20" s="380"/>
      <c r="CY20" s="380"/>
      <c r="CZ20" s="380"/>
      <c r="DA20" s="381"/>
      <c r="DB20" s="379"/>
      <c r="DC20" s="380"/>
      <c r="DD20" s="380"/>
      <c r="DE20" s="380"/>
      <c r="DF20" s="380"/>
      <c r="DG20" s="380"/>
      <c r="DH20" s="380"/>
      <c r="DI20" s="381"/>
    </row>
    <row r="21" spans="1:113" ht="18.75" customHeight="1" thickBot="1" x14ac:dyDescent="0.2">
      <c r="A21" s="40"/>
      <c r="B21" s="498" t="s">
        <v>92</v>
      </c>
      <c r="C21" s="499"/>
      <c r="D21" s="499"/>
      <c r="E21" s="499"/>
      <c r="F21" s="499"/>
      <c r="G21" s="499"/>
      <c r="H21" s="499"/>
      <c r="I21" s="499"/>
      <c r="J21" s="499"/>
      <c r="K21" s="499"/>
      <c r="L21" s="499"/>
      <c r="M21" s="499"/>
      <c r="N21" s="499"/>
      <c r="O21" s="499"/>
      <c r="P21" s="499"/>
      <c r="Q21" s="499"/>
      <c r="R21" s="499"/>
      <c r="S21" s="499"/>
      <c r="T21" s="499"/>
      <c r="U21" s="499"/>
      <c r="V21" s="499"/>
      <c r="W21" s="499"/>
      <c r="X21" s="499"/>
      <c r="Y21" s="499"/>
      <c r="Z21" s="499"/>
      <c r="AA21" s="499"/>
      <c r="AB21" s="499"/>
      <c r="AC21" s="499"/>
      <c r="AD21" s="499"/>
      <c r="AE21" s="499"/>
      <c r="AF21" s="499"/>
      <c r="AG21" s="499"/>
      <c r="AH21" s="499"/>
      <c r="AI21" s="499"/>
      <c r="AJ21" s="499"/>
      <c r="AK21" s="499"/>
      <c r="AL21" s="499"/>
      <c r="AM21" s="499"/>
      <c r="AN21" s="499"/>
      <c r="AO21" s="499"/>
      <c r="AP21" s="499"/>
      <c r="AQ21" s="499"/>
      <c r="AR21" s="499"/>
      <c r="AS21" s="499"/>
      <c r="AT21" s="499"/>
      <c r="AU21" s="499"/>
      <c r="AV21" s="499"/>
      <c r="AW21" s="499"/>
      <c r="AX21" s="500"/>
      <c r="AY21" s="501"/>
      <c r="AZ21" s="502"/>
      <c r="BA21" s="502"/>
      <c r="BB21" s="502"/>
      <c r="BC21" s="502"/>
      <c r="BD21" s="502"/>
      <c r="BE21" s="502"/>
      <c r="BF21" s="502"/>
      <c r="BG21" s="502"/>
      <c r="BH21" s="502"/>
      <c r="BI21" s="502"/>
      <c r="BJ21" s="502"/>
      <c r="BK21" s="502"/>
      <c r="BL21" s="502"/>
      <c r="BM21" s="503"/>
      <c r="BN21" s="504"/>
      <c r="BO21" s="505"/>
      <c r="BP21" s="505"/>
      <c r="BQ21" s="505"/>
      <c r="BR21" s="505"/>
      <c r="BS21" s="505"/>
      <c r="BT21" s="505"/>
      <c r="BU21" s="506"/>
      <c r="BV21" s="504"/>
      <c r="BW21" s="505"/>
      <c r="BX21" s="505"/>
      <c r="BY21" s="505"/>
      <c r="BZ21" s="505"/>
      <c r="CA21" s="505"/>
      <c r="CB21" s="505"/>
      <c r="CC21" s="506"/>
      <c r="CD21" s="53"/>
      <c r="CE21" s="496"/>
      <c r="CF21" s="496"/>
      <c r="CG21" s="496"/>
      <c r="CH21" s="496"/>
      <c r="CI21" s="496"/>
      <c r="CJ21" s="496"/>
      <c r="CK21" s="496"/>
      <c r="CL21" s="496"/>
      <c r="CM21" s="496"/>
      <c r="CN21" s="496"/>
      <c r="CO21" s="496"/>
      <c r="CP21" s="496"/>
      <c r="CQ21" s="496"/>
      <c r="CR21" s="496"/>
      <c r="CS21" s="497"/>
      <c r="CT21" s="379"/>
      <c r="CU21" s="380"/>
      <c r="CV21" s="380"/>
      <c r="CW21" s="380"/>
      <c r="CX21" s="380"/>
      <c r="CY21" s="380"/>
      <c r="CZ21" s="380"/>
      <c r="DA21" s="381"/>
      <c r="DB21" s="379"/>
      <c r="DC21" s="380"/>
      <c r="DD21" s="380"/>
      <c r="DE21" s="380"/>
      <c r="DF21" s="380"/>
      <c r="DG21" s="380"/>
      <c r="DH21" s="380"/>
      <c r="DI21" s="381"/>
    </row>
    <row r="22" spans="1:113" ht="18.75" customHeight="1" x14ac:dyDescent="0.15">
      <c r="A22" s="40"/>
      <c r="B22" s="552" t="s">
        <v>93</v>
      </c>
      <c r="C22" s="526"/>
      <c r="D22" s="527"/>
      <c r="E22" s="394" t="s">
        <v>22</v>
      </c>
      <c r="F22" s="399"/>
      <c r="G22" s="399"/>
      <c r="H22" s="399"/>
      <c r="I22" s="399"/>
      <c r="J22" s="399"/>
      <c r="K22" s="389"/>
      <c r="L22" s="394" t="s">
        <v>94</v>
      </c>
      <c r="M22" s="399"/>
      <c r="N22" s="399"/>
      <c r="O22" s="399"/>
      <c r="P22" s="389"/>
      <c r="Q22" s="557" t="s">
        <v>95</v>
      </c>
      <c r="R22" s="558"/>
      <c r="S22" s="558"/>
      <c r="T22" s="558"/>
      <c r="U22" s="558"/>
      <c r="V22" s="559"/>
      <c r="W22" s="525" t="s">
        <v>96</v>
      </c>
      <c r="X22" s="526"/>
      <c r="Y22" s="527"/>
      <c r="Z22" s="394" t="s">
        <v>22</v>
      </c>
      <c r="AA22" s="399"/>
      <c r="AB22" s="399"/>
      <c r="AC22" s="399"/>
      <c r="AD22" s="399"/>
      <c r="AE22" s="399"/>
      <c r="AF22" s="399"/>
      <c r="AG22" s="389"/>
      <c r="AH22" s="563" t="s">
        <v>97</v>
      </c>
      <c r="AI22" s="399"/>
      <c r="AJ22" s="399"/>
      <c r="AK22" s="399"/>
      <c r="AL22" s="389"/>
      <c r="AM22" s="563" t="s">
        <v>98</v>
      </c>
      <c r="AN22" s="564"/>
      <c r="AO22" s="564"/>
      <c r="AP22" s="564"/>
      <c r="AQ22" s="564"/>
      <c r="AR22" s="565"/>
      <c r="AS22" s="557" t="s">
        <v>95</v>
      </c>
      <c r="AT22" s="558"/>
      <c r="AU22" s="558"/>
      <c r="AV22" s="558"/>
      <c r="AW22" s="558"/>
      <c r="AX22" s="569"/>
      <c r="AY22" s="342" t="s">
        <v>99</v>
      </c>
      <c r="AZ22" s="343"/>
      <c r="BA22" s="343"/>
      <c r="BB22" s="343"/>
      <c r="BC22" s="343"/>
      <c r="BD22" s="343"/>
      <c r="BE22" s="343"/>
      <c r="BF22" s="343"/>
      <c r="BG22" s="343"/>
      <c r="BH22" s="343"/>
      <c r="BI22" s="343"/>
      <c r="BJ22" s="343"/>
      <c r="BK22" s="343"/>
      <c r="BL22" s="343"/>
      <c r="BM22" s="344"/>
      <c r="BN22" s="345">
        <v>41291862</v>
      </c>
      <c r="BO22" s="346"/>
      <c r="BP22" s="346"/>
      <c r="BQ22" s="346"/>
      <c r="BR22" s="346"/>
      <c r="BS22" s="346"/>
      <c r="BT22" s="346"/>
      <c r="BU22" s="347"/>
      <c r="BV22" s="345">
        <v>41216887</v>
      </c>
      <c r="BW22" s="346"/>
      <c r="BX22" s="346"/>
      <c r="BY22" s="346"/>
      <c r="BZ22" s="346"/>
      <c r="CA22" s="346"/>
      <c r="CB22" s="346"/>
      <c r="CC22" s="347"/>
      <c r="CD22" s="53"/>
      <c r="CE22" s="496"/>
      <c r="CF22" s="496"/>
      <c r="CG22" s="496"/>
      <c r="CH22" s="496"/>
      <c r="CI22" s="496"/>
      <c r="CJ22" s="496"/>
      <c r="CK22" s="496"/>
      <c r="CL22" s="496"/>
      <c r="CM22" s="496"/>
      <c r="CN22" s="496"/>
      <c r="CO22" s="496"/>
      <c r="CP22" s="496"/>
      <c r="CQ22" s="496"/>
      <c r="CR22" s="496"/>
      <c r="CS22" s="497"/>
      <c r="CT22" s="379"/>
      <c r="CU22" s="380"/>
      <c r="CV22" s="380"/>
      <c r="CW22" s="380"/>
      <c r="CX22" s="380"/>
      <c r="CY22" s="380"/>
      <c r="CZ22" s="380"/>
      <c r="DA22" s="381"/>
      <c r="DB22" s="379"/>
      <c r="DC22" s="380"/>
      <c r="DD22" s="380"/>
      <c r="DE22" s="380"/>
      <c r="DF22" s="380"/>
      <c r="DG22" s="380"/>
      <c r="DH22" s="380"/>
      <c r="DI22" s="381"/>
    </row>
    <row r="23" spans="1:113" ht="18.75" customHeight="1" x14ac:dyDescent="0.15">
      <c r="A23" s="40"/>
      <c r="B23" s="553"/>
      <c r="C23" s="529"/>
      <c r="D23" s="530"/>
      <c r="E23" s="368"/>
      <c r="F23" s="373"/>
      <c r="G23" s="373"/>
      <c r="H23" s="373"/>
      <c r="I23" s="373"/>
      <c r="J23" s="373"/>
      <c r="K23" s="362"/>
      <c r="L23" s="368"/>
      <c r="M23" s="373"/>
      <c r="N23" s="373"/>
      <c r="O23" s="373"/>
      <c r="P23" s="362"/>
      <c r="Q23" s="560"/>
      <c r="R23" s="561"/>
      <c r="S23" s="561"/>
      <c r="T23" s="561"/>
      <c r="U23" s="561"/>
      <c r="V23" s="562"/>
      <c r="W23" s="528"/>
      <c r="X23" s="529"/>
      <c r="Y23" s="530"/>
      <c r="Z23" s="368"/>
      <c r="AA23" s="373"/>
      <c r="AB23" s="373"/>
      <c r="AC23" s="373"/>
      <c r="AD23" s="373"/>
      <c r="AE23" s="373"/>
      <c r="AF23" s="373"/>
      <c r="AG23" s="362"/>
      <c r="AH23" s="368"/>
      <c r="AI23" s="373"/>
      <c r="AJ23" s="373"/>
      <c r="AK23" s="373"/>
      <c r="AL23" s="362"/>
      <c r="AM23" s="566"/>
      <c r="AN23" s="567"/>
      <c r="AO23" s="567"/>
      <c r="AP23" s="567"/>
      <c r="AQ23" s="567"/>
      <c r="AR23" s="568"/>
      <c r="AS23" s="560"/>
      <c r="AT23" s="561"/>
      <c r="AU23" s="561"/>
      <c r="AV23" s="561"/>
      <c r="AW23" s="561"/>
      <c r="AX23" s="570"/>
      <c r="AY23" s="416" t="s">
        <v>100</v>
      </c>
      <c r="AZ23" s="417"/>
      <c r="BA23" s="417"/>
      <c r="BB23" s="417"/>
      <c r="BC23" s="417"/>
      <c r="BD23" s="417"/>
      <c r="BE23" s="417"/>
      <c r="BF23" s="417"/>
      <c r="BG23" s="417"/>
      <c r="BH23" s="417"/>
      <c r="BI23" s="417"/>
      <c r="BJ23" s="417"/>
      <c r="BK23" s="417"/>
      <c r="BL23" s="417"/>
      <c r="BM23" s="418"/>
      <c r="BN23" s="382">
        <v>32184973</v>
      </c>
      <c r="BO23" s="383"/>
      <c r="BP23" s="383"/>
      <c r="BQ23" s="383"/>
      <c r="BR23" s="383"/>
      <c r="BS23" s="383"/>
      <c r="BT23" s="383"/>
      <c r="BU23" s="384"/>
      <c r="BV23" s="382">
        <v>31836604</v>
      </c>
      <c r="BW23" s="383"/>
      <c r="BX23" s="383"/>
      <c r="BY23" s="383"/>
      <c r="BZ23" s="383"/>
      <c r="CA23" s="383"/>
      <c r="CB23" s="383"/>
      <c r="CC23" s="384"/>
      <c r="CD23" s="53"/>
      <c r="CE23" s="496"/>
      <c r="CF23" s="496"/>
      <c r="CG23" s="496"/>
      <c r="CH23" s="496"/>
      <c r="CI23" s="496"/>
      <c r="CJ23" s="496"/>
      <c r="CK23" s="496"/>
      <c r="CL23" s="496"/>
      <c r="CM23" s="496"/>
      <c r="CN23" s="496"/>
      <c r="CO23" s="496"/>
      <c r="CP23" s="496"/>
      <c r="CQ23" s="496"/>
      <c r="CR23" s="496"/>
      <c r="CS23" s="497"/>
      <c r="CT23" s="379"/>
      <c r="CU23" s="380"/>
      <c r="CV23" s="380"/>
      <c r="CW23" s="380"/>
      <c r="CX23" s="380"/>
      <c r="CY23" s="380"/>
      <c r="CZ23" s="380"/>
      <c r="DA23" s="381"/>
      <c r="DB23" s="379"/>
      <c r="DC23" s="380"/>
      <c r="DD23" s="380"/>
      <c r="DE23" s="380"/>
      <c r="DF23" s="380"/>
      <c r="DG23" s="380"/>
      <c r="DH23" s="380"/>
      <c r="DI23" s="381"/>
    </row>
    <row r="24" spans="1:113" ht="18.75" customHeight="1" thickBot="1" x14ac:dyDescent="0.2">
      <c r="A24" s="40"/>
      <c r="B24" s="553"/>
      <c r="C24" s="529"/>
      <c r="D24" s="530"/>
      <c r="E24" s="432" t="s">
        <v>101</v>
      </c>
      <c r="F24" s="412"/>
      <c r="G24" s="412"/>
      <c r="H24" s="412"/>
      <c r="I24" s="412"/>
      <c r="J24" s="412"/>
      <c r="K24" s="413"/>
      <c r="L24" s="433">
        <v>1</v>
      </c>
      <c r="M24" s="434"/>
      <c r="N24" s="434"/>
      <c r="O24" s="434"/>
      <c r="P24" s="476"/>
      <c r="Q24" s="433">
        <v>8310</v>
      </c>
      <c r="R24" s="434"/>
      <c r="S24" s="434"/>
      <c r="T24" s="434"/>
      <c r="U24" s="434"/>
      <c r="V24" s="476"/>
      <c r="W24" s="528"/>
      <c r="X24" s="529"/>
      <c r="Y24" s="530"/>
      <c r="Z24" s="432" t="s">
        <v>102</v>
      </c>
      <c r="AA24" s="412"/>
      <c r="AB24" s="412"/>
      <c r="AC24" s="412"/>
      <c r="AD24" s="412"/>
      <c r="AE24" s="412"/>
      <c r="AF24" s="412"/>
      <c r="AG24" s="413"/>
      <c r="AH24" s="433">
        <v>390</v>
      </c>
      <c r="AI24" s="434"/>
      <c r="AJ24" s="434"/>
      <c r="AK24" s="434"/>
      <c r="AL24" s="476"/>
      <c r="AM24" s="433">
        <v>1232400</v>
      </c>
      <c r="AN24" s="434"/>
      <c r="AO24" s="434"/>
      <c r="AP24" s="434"/>
      <c r="AQ24" s="434"/>
      <c r="AR24" s="476"/>
      <c r="AS24" s="433">
        <v>3160</v>
      </c>
      <c r="AT24" s="434"/>
      <c r="AU24" s="434"/>
      <c r="AV24" s="434"/>
      <c r="AW24" s="434"/>
      <c r="AX24" s="435"/>
      <c r="AY24" s="501" t="s">
        <v>103</v>
      </c>
      <c r="AZ24" s="502"/>
      <c r="BA24" s="502"/>
      <c r="BB24" s="502"/>
      <c r="BC24" s="502"/>
      <c r="BD24" s="502"/>
      <c r="BE24" s="502"/>
      <c r="BF24" s="502"/>
      <c r="BG24" s="502"/>
      <c r="BH24" s="502"/>
      <c r="BI24" s="502"/>
      <c r="BJ24" s="502"/>
      <c r="BK24" s="502"/>
      <c r="BL24" s="502"/>
      <c r="BM24" s="503"/>
      <c r="BN24" s="382">
        <v>31948847</v>
      </c>
      <c r="BO24" s="383"/>
      <c r="BP24" s="383"/>
      <c r="BQ24" s="383"/>
      <c r="BR24" s="383"/>
      <c r="BS24" s="383"/>
      <c r="BT24" s="383"/>
      <c r="BU24" s="384"/>
      <c r="BV24" s="382">
        <v>30956787</v>
      </c>
      <c r="BW24" s="383"/>
      <c r="BX24" s="383"/>
      <c r="BY24" s="383"/>
      <c r="BZ24" s="383"/>
      <c r="CA24" s="383"/>
      <c r="CB24" s="383"/>
      <c r="CC24" s="384"/>
      <c r="CD24" s="53"/>
      <c r="CE24" s="496"/>
      <c r="CF24" s="496"/>
      <c r="CG24" s="496"/>
      <c r="CH24" s="496"/>
      <c r="CI24" s="496"/>
      <c r="CJ24" s="496"/>
      <c r="CK24" s="496"/>
      <c r="CL24" s="496"/>
      <c r="CM24" s="496"/>
      <c r="CN24" s="496"/>
      <c r="CO24" s="496"/>
      <c r="CP24" s="496"/>
      <c r="CQ24" s="496"/>
      <c r="CR24" s="496"/>
      <c r="CS24" s="497"/>
      <c r="CT24" s="379"/>
      <c r="CU24" s="380"/>
      <c r="CV24" s="380"/>
      <c r="CW24" s="380"/>
      <c r="CX24" s="380"/>
      <c r="CY24" s="380"/>
      <c r="CZ24" s="380"/>
      <c r="DA24" s="381"/>
      <c r="DB24" s="379"/>
      <c r="DC24" s="380"/>
      <c r="DD24" s="380"/>
      <c r="DE24" s="380"/>
      <c r="DF24" s="380"/>
      <c r="DG24" s="380"/>
      <c r="DH24" s="380"/>
      <c r="DI24" s="381"/>
    </row>
    <row r="25" spans="1:113" ht="18.75" customHeight="1" x14ac:dyDescent="0.15">
      <c r="A25" s="40"/>
      <c r="B25" s="553"/>
      <c r="C25" s="529"/>
      <c r="D25" s="530"/>
      <c r="E25" s="432" t="s">
        <v>104</v>
      </c>
      <c r="F25" s="412"/>
      <c r="G25" s="412"/>
      <c r="H25" s="412"/>
      <c r="I25" s="412"/>
      <c r="J25" s="412"/>
      <c r="K25" s="413"/>
      <c r="L25" s="433">
        <v>2</v>
      </c>
      <c r="M25" s="434"/>
      <c r="N25" s="434"/>
      <c r="O25" s="434"/>
      <c r="P25" s="476"/>
      <c r="Q25" s="433">
        <v>6230</v>
      </c>
      <c r="R25" s="434"/>
      <c r="S25" s="434"/>
      <c r="T25" s="434"/>
      <c r="U25" s="434"/>
      <c r="V25" s="476"/>
      <c r="W25" s="528"/>
      <c r="X25" s="529"/>
      <c r="Y25" s="530"/>
      <c r="Z25" s="432" t="s">
        <v>105</v>
      </c>
      <c r="AA25" s="412"/>
      <c r="AB25" s="412"/>
      <c r="AC25" s="412"/>
      <c r="AD25" s="412"/>
      <c r="AE25" s="412"/>
      <c r="AF25" s="412"/>
      <c r="AG25" s="413"/>
      <c r="AH25" s="433" t="s">
        <v>62</v>
      </c>
      <c r="AI25" s="434"/>
      <c r="AJ25" s="434"/>
      <c r="AK25" s="434"/>
      <c r="AL25" s="476"/>
      <c r="AM25" s="433" t="s">
        <v>62</v>
      </c>
      <c r="AN25" s="434"/>
      <c r="AO25" s="434"/>
      <c r="AP25" s="434"/>
      <c r="AQ25" s="434"/>
      <c r="AR25" s="476"/>
      <c r="AS25" s="433" t="s">
        <v>62</v>
      </c>
      <c r="AT25" s="434"/>
      <c r="AU25" s="434"/>
      <c r="AV25" s="434"/>
      <c r="AW25" s="434"/>
      <c r="AX25" s="435"/>
      <c r="AY25" s="342" t="s">
        <v>106</v>
      </c>
      <c r="AZ25" s="343"/>
      <c r="BA25" s="343"/>
      <c r="BB25" s="343"/>
      <c r="BC25" s="343"/>
      <c r="BD25" s="343"/>
      <c r="BE25" s="343"/>
      <c r="BF25" s="343"/>
      <c r="BG25" s="343"/>
      <c r="BH25" s="343"/>
      <c r="BI25" s="343"/>
      <c r="BJ25" s="343"/>
      <c r="BK25" s="343"/>
      <c r="BL25" s="343"/>
      <c r="BM25" s="344"/>
      <c r="BN25" s="345">
        <v>13790602</v>
      </c>
      <c r="BO25" s="346"/>
      <c r="BP25" s="346"/>
      <c r="BQ25" s="346"/>
      <c r="BR25" s="346"/>
      <c r="BS25" s="346"/>
      <c r="BT25" s="346"/>
      <c r="BU25" s="347"/>
      <c r="BV25" s="345">
        <v>14361697</v>
      </c>
      <c r="BW25" s="346"/>
      <c r="BX25" s="346"/>
      <c r="BY25" s="346"/>
      <c r="BZ25" s="346"/>
      <c r="CA25" s="346"/>
      <c r="CB25" s="346"/>
      <c r="CC25" s="347"/>
      <c r="CD25" s="53"/>
      <c r="CE25" s="496"/>
      <c r="CF25" s="496"/>
      <c r="CG25" s="496"/>
      <c r="CH25" s="496"/>
      <c r="CI25" s="496"/>
      <c r="CJ25" s="496"/>
      <c r="CK25" s="496"/>
      <c r="CL25" s="496"/>
      <c r="CM25" s="496"/>
      <c r="CN25" s="496"/>
      <c r="CO25" s="496"/>
      <c r="CP25" s="496"/>
      <c r="CQ25" s="496"/>
      <c r="CR25" s="496"/>
      <c r="CS25" s="497"/>
      <c r="CT25" s="379"/>
      <c r="CU25" s="380"/>
      <c r="CV25" s="380"/>
      <c r="CW25" s="380"/>
      <c r="CX25" s="380"/>
      <c r="CY25" s="380"/>
      <c r="CZ25" s="380"/>
      <c r="DA25" s="381"/>
      <c r="DB25" s="379"/>
      <c r="DC25" s="380"/>
      <c r="DD25" s="380"/>
      <c r="DE25" s="380"/>
      <c r="DF25" s="380"/>
      <c r="DG25" s="380"/>
      <c r="DH25" s="380"/>
      <c r="DI25" s="381"/>
    </row>
    <row r="26" spans="1:113" ht="18.75" customHeight="1" x14ac:dyDescent="0.15">
      <c r="A26" s="40"/>
      <c r="B26" s="553"/>
      <c r="C26" s="529"/>
      <c r="D26" s="530"/>
      <c r="E26" s="432" t="s">
        <v>107</v>
      </c>
      <c r="F26" s="412"/>
      <c r="G26" s="412"/>
      <c r="H26" s="412"/>
      <c r="I26" s="412"/>
      <c r="J26" s="412"/>
      <c r="K26" s="413"/>
      <c r="L26" s="433">
        <v>1</v>
      </c>
      <c r="M26" s="434"/>
      <c r="N26" s="434"/>
      <c r="O26" s="434"/>
      <c r="P26" s="476"/>
      <c r="Q26" s="433">
        <v>5730</v>
      </c>
      <c r="R26" s="434"/>
      <c r="S26" s="434"/>
      <c r="T26" s="434"/>
      <c r="U26" s="434"/>
      <c r="V26" s="476"/>
      <c r="W26" s="528"/>
      <c r="X26" s="529"/>
      <c r="Y26" s="530"/>
      <c r="Z26" s="432" t="s">
        <v>108</v>
      </c>
      <c r="AA26" s="534"/>
      <c r="AB26" s="534"/>
      <c r="AC26" s="534"/>
      <c r="AD26" s="534"/>
      <c r="AE26" s="534"/>
      <c r="AF26" s="534"/>
      <c r="AG26" s="535"/>
      <c r="AH26" s="433">
        <v>12</v>
      </c>
      <c r="AI26" s="434"/>
      <c r="AJ26" s="434"/>
      <c r="AK26" s="434"/>
      <c r="AL26" s="476"/>
      <c r="AM26" s="433">
        <v>36948</v>
      </c>
      <c r="AN26" s="434"/>
      <c r="AO26" s="434"/>
      <c r="AP26" s="434"/>
      <c r="AQ26" s="434"/>
      <c r="AR26" s="476"/>
      <c r="AS26" s="433">
        <v>3079</v>
      </c>
      <c r="AT26" s="434"/>
      <c r="AU26" s="434"/>
      <c r="AV26" s="434"/>
      <c r="AW26" s="434"/>
      <c r="AX26" s="435"/>
      <c r="AY26" s="385" t="s">
        <v>109</v>
      </c>
      <c r="AZ26" s="386"/>
      <c r="BA26" s="386"/>
      <c r="BB26" s="386"/>
      <c r="BC26" s="386"/>
      <c r="BD26" s="386"/>
      <c r="BE26" s="386"/>
      <c r="BF26" s="386"/>
      <c r="BG26" s="386"/>
      <c r="BH26" s="386"/>
      <c r="BI26" s="386"/>
      <c r="BJ26" s="386"/>
      <c r="BK26" s="386"/>
      <c r="BL26" s="386"/>
      <c r="BM26" s="387"/>
      <c r="BN26" s="382" t="s">
        <v>62</v>
      </c>
      <c r="BO26" s="383"/>
      <c r="BP26" s="383"/>
      <c r="BQ26" s="383"/>
      <c r="BR26" s="383"/>
      <c r="BS26" s="383"/>
      <c r="BT26" s="383"/>
      <c r="BU26" s="384"/>
      <c r="BV26" s="382" t="s">
        <v>62</v>
      </c>
      <c r="BW26" s="383"/>
      <c r="BX26" s="383"/>
      <c r="BY26" s="383"/>
      <c r="BZ26" s="383"/>
      <c r="CA26" s="383"/>
      <c r="CB26" s="383"/>
      <c r="CC26" s="384"/>
      <c r="CD26" s="53"/>
      <c r="CE26" s="496"/>
      <c r="CF26" s="496"/>
      <c r="CG26" s="496"/>
      <c r="CH26" s="496"/>
      <c r="CI26" s="496"/>
      <c r="CJ26" s="496"/>
      <c r="CK26" s="496"/>
      <c r="CL26" s="496"/>
      <c r="CM26" s="496"/>
      <c r="CN26" s="496"/>
      <c r="CO26" s="496"/>
      <c r="CP26" s="496"/>
      <c r="CQ26" s="496"/>
      <c r="CR26" s="496"/>
      <c r="CS26" s="497"/>
      <c r="CT26" s="379"/>
      <c r="CU26" s="380"/>
      <c r="CV26" s="380"/>
      <c r="CW26" s="380"/>
      <c r="CX26" s="380"/>
      <c r="CY26" s="380"/>
      <c r="CZ26" s="380"/>
      <c r="DA26" s="381"/>
      <c r="DB26" s="379"/>
      <c r="DC26" s="380"/>
      <c r="DD26" s="380"/>
      <c r="DE26" s="380"/>
      <c r="DF26" s="380"/>
      <c r="DG26" s="380"/>
      <c r="DH26" s="380"/>
      <c r="DI26" s="381"/>
    </row>
    <row r="27" spans="1:113" ht="18.75" customHeight="1" thickBot="1" x14ac:dyDescent="0.2">
      <c r="A27" s="40"/>
      <c r="B27" s="553"/>
      <c r="C27" s="529"/>
      <c r="D27" s="530"/>
      <c r="E27" s="432" t="s">
        <v>110</v>
      </c>
      <c r="F27" s="412"/>
      <c r="G27" s="412"/>
      <c r="H27" s="412"/>
      <c r="I27" s="412"/>
      <c r="J27" s="412"/>
      <c r="K27" s="413"/>
      <c r="L27" s="433">
        <v>1</v>
      </c>
      <c r="M27" s="434"/>
      <c r="N27" s="434"/>
      <c r="O27" s="434"/>
      <c r="P27" s="476"/>
      <c r="Q27" s="433">
        <v>4030</v>
      </c>
      <c r="R27" s="434"/>
      <c r="S27" s="434"/>
      <c r="T27" s="434"/>
      <c r="U27" s="434"/>
      <c r="V27" s="476"/>
      <c r="W27" s="528"/>
      <c r="X27" s="529"/>
      <c r="Y27" s="530"/>
      <c r="Z27" s="432" t="s">
        <v>111</v>
      </c>
      <c r="AA27" s="412"/>
      <c r="AB27" s="412"/>
      <c r="AC27" s="412"/>
      <c r="AD27" s="412"/>
      <c r="AE27" s="412"/>
      <c r="AF27" s="412"/>
      <c r="AG27" s="413"/>
      <c r="AH27" s="433" t="s">
        <v>62</v>
      </c>
      <c r="AI27" s="434"/>
      <c r="AJ27" s="434"/>
      <c r="AK27" s="434"/>
      <c r="AL27" s="476"/>
      <c r="AM27" s="433" t="s">
        <v>62</v>
      </c>
      <c r="AN27" s="434"/>
      <c r="AO27" s="434"/>
      <c r="AP27" s="434"/>
      <c r="AQ27" s="434"/>
      <c r="AR27" s="476"/>
      <c r="AS27" s="433" t="s">
        <v>62</v>
      </c>
      <c r="AT27" s="434"/>
      <c r="AU27" s="434"/>
      <c r="AV27" s="434"/>
      <c r="AW27" s="434"/>
      <c r="AX27" s="435"/>
      <c r="AY27" s="477" t="s">
        <v>112</v>
      </c>
      <c r="AZ27" s="478"/>
      <c r="BA27" s="478"/>
      <c r="BB27" s="478"/>
      <c r="BC27" s="478"/>
      <c r="BD27" s="478"/>
      <c r="BE27" s="478"/>
      <c r="BF27" s="478"/>
      <c r="BG27" s="478"/>
      <c r="BH27" s="478"/>
      <c r="BI27" s="478"/>
      <c r="BJ27" s="478"/>
      <c r="BK27" s="478"/>
      <c r="BL27" s="478"/>
      <c r="BM27" s="479"/>
      <c r="BN27" s="504" t="s">
        <v>62</v>
      </c>
      <c r="BO27" s="505"/>
      <c r="BP27" s="505"/>
      <c r="BQ27" s="505"/>
      <c r="BR27" s="505"/>
      <c r="BS27" s="505"/>
      <c r="BT27" s="505"/>
      <c r="BU27" s="506"/>
      <c r="BV27" s="504" t="s">
        <v>62</v>
      </c>
      <c r="BW27" s="505"/>
      <c r="BX27" s="505"/>
      <c r="BY27" s="505"/>
      <c r="BZ27" s="505"/>
      <c r="CA27" s="505"/>
      <c r="CB27" s="505"/>
      <c r="CC27" s="506"/>
      <c r="CD27" s="55"/>
      <c r="CE27" s="496"/>
      <c r="CF27" s="496"/>
      <c r="CG27" s="496"/>
      <c r="CH27" s="496"/>
      <c r="CI27" s="496"/>
      <c r="CJ27" s="496"/>
      <c r="CK27" s="496"/>
      <c r="CL27" s="496"/>
      <c r="CM27" s="496"/>
      <c r="CN27" s="496"/>
      <c r="CO27" s="496"/>
      <c r="CP27" s="496"/>
      <c r="CQ27" s="496"/>
      <c r="CR27" s="496"/>
      <c r="CS27" s="497"/>
      <c r="CT27" s="379"/>
      <c r="CU27" s="380"/>
      <c r="CV27" s="380"/>
      <c r="CW27" s="380"/>
      <c r="CX27" s="380"/>
      <c r="CY27" s="380"/>
      <c r="CZ27" s="380"/>
      <c r="DA27" s="381"/>
      <c r="DB27" s="379"/>
      <c r="DC27" s="380"/>
      <c r="DD27" s="380"/>
      <c r="DE27" s="380"/>
      <c r="DF27" s="380"/>
      <c r="DG27" s="380"/>
      <c r="DH27" s="380"/>
      <c r="DI27" s="381"/>
    </row>
    <row r="28" spans="1:113" ht="18.75" customHeight="1" x14ac:dyDescent="0.15">
      <c r="A28" s="40"/>
      <c r="B28" s="553"/>
      <c r="C28" s="529"/>
      <c r="D28" s="530"/>
      <c r="E28" s="432" t="s">
        <v>113</v>
      </c>
      <c r="F28" s="412"/>
      <c r="G28" s="412"/>
      <c r="H28" s="412"/>
      <c r="I28" s="412"/>
      <c r="J28" s="412"/>
      <c r="K28" s="413"/>
      <c r="L28" s="433">
        <v>1</v>
      </c>
      <c r="M28" s="434"/>
      <c r="N28" s="434"/>
      <c r="O28" s="434"/>
      <c r="P28" s="476"/>
      <c r="Q28" s="433">
        <v>3690</v>
      </c>
      <c r="R28" s="434"/>
      <c r="S28" s="434"/>
      <c r="T28" s="434"/>
      <c r="U28" s="434"/>
      <c r="V28" s="476"/>
      <c r="W28" s="528"/>
      <c r="X28" s="529"/>
      <c r="Y28" s="530"/>
      <c r="Z28" s="432" t="s">
        <v>114</v>
      </c>
      <c r="AA28" s="412"/>
      <c r="AB28" s="412"/>
      <c r="AC28" s="412"/>
      <c r="AD28" s="412"/>
      <c r="AE28" s="412"/>
      <c r="AF28" s="412"/>
      <c r="AG28" s="413"/>
      <c r="AH28" s="433" t="s">
        <v>62</v>
      </c>
      <c r="AI28" s="434"/>
      <c r="AJ28" s="434"/>
      <c r="AK28" s="434"/>
      <c r="AL28" s="476"/>
      <c r="AM28" s="433" t="s">
        <v>62</v>
      </c>
      <c r="AN28" s="434"/>
      <c r="AO28" s="434"/>
      <c r="AP28" s="434"/>
      <c r="AQ28" s="434"/>
      <c r="AR28" s="476"/>
      <c r="AS28" s="433" t="s">
        <v>62</v>
      </c>
      <c r="AT28" s="434"/>
      <c r="AU28" s="434"/>
      <c r="AV28" s="434"/>
      <c r="AW28" s="434"/>
      <c r="AX28" s="435"/>
      <c r="AY28" s="536" t="s">
        <v>115</v>
      </c>
      <c r="AZ28" s="537"/>
      <c r="BA28" s="537"/>
      <c r="BB28" s="538"/>
      <c r="BC28" s="342" t="s">
        <v>116</v>
      </c>
      <c r="BD28" s="343"/>
      <c r="BE28" s="343"/>
      <c r="BF28" s="343"/>
      <c r="BG28" s="343"/>
      <c r="BH28" s="343"/>
      <c r="BI28" s="343"/>
      <c r="BJ28" s="343"/>
      <c r="BK28" s="343"/>
      <c r="BL28" s="343"/>
      <c r="BM28" s="344"/>
      <c r="BN28" s="345">
        <v>10524500</v>
      </c>
      <c r="BO28" s="346"/>
      <c r="BP28" s="346"/>
      <c r="BQ28" s="346"/>
      <c r="BR28" s="346"/>
      <c r="BS28" s="346"/>
      <c r="BT28" s="346"/>
      <c r="BU28" s="347"/>
      <c r="BV28" s="345">
        <v>9999778</v>
      </c>
      <c r="BW28" s="346"/>
      <c r="BX28" s="346"/>
      <c r="BY28" s="346"/>
      <c r="BZ28" s="346"/>
      <c r="CA28" s="346"/>
      <c r="CB28" s="346"/>
      <c r="CC28" s="347"/>
      <c r="CD28" s="53"/>
      <c r="CE28" s="496"/>
      <c r="CF28" s="496"/>
      <c r="CG28" s="496"/>
      <c r="CH28" s="496"/>
      <c r="CI28" s="496"/>
      <c r="CJ28" s="496"/>
      <c r="CK28" s="496"/>
      <c r="CL28" s="496"/>
      <c r="CM28" s="496"/>
      <c r="CN28" s="496"/>
      <c r="CO28" s="496"/>
      <c r="CP28" s="496"/>
      <c r="CQ28" s="496"/>
      <c r="CR28" s="496"/>
      <c r="CS28" s="497"/>
      <c r="CT28" s="379"/>
      <c r="CU28" s="380"/>
      <c r="CV28" s="380"/>
      <c r="CW28" s="380"/>
      <c r="CX28" s="380"/>
      <c r="CY28" s="380"/>
      <c r="CZ28" s="380"/>
      <c r="DA28" s="381"/>
      <c r="DB28" s="379"/>
      <c r="DC28" s="380"/>
      <c r="DD28" s="380"/>
      <c r="DE28" s="380"/>
      <c r="DF28" s="380"/>
      <c r="DG28" s="380"/>
      <c r="DH28" s="380"/>
      <c r="DI28" s="381"/>
    </row>
    <row r="29" spans="1:113" ht="18.75" customHeight="1" x14ac:dyDescent="0.15">
      <c r="A29" s="40"/>
      <c r="B29" s="553"/>
      <c r="C29" s="529"/>
      <c r="D29" s="530"/>
      <c r="E29" s="432" t="s">
        <v>117</v>
      </c>
      <c r="F29" s="412"/>
      <c r="G29" s="412"/>
      <c r="H29" s="412"/>
      <c r="I29" s="412"/>
      <c r="J29" s="412"/>
      <c r="K29" s="413"/>
      <c r="L29" s="433">
        <v>20</v>
      </c>
      <c r="M29" s="434"/>
      <c r="N29" s="434"/>
      <c r="O29" s="434"/>
      <c r="P29" s="476"/>
      <c r="Q29" s="433">
        <v>3480</v>
      </c>
      <c r="R29" s="434"/>
      <c r="S29" s="434"/>
      <c r="T29" s="434"/>
      <c r="U29" s="434"/>
      <c r="V29" s="476"/>
      <c r="W29" s="531"/>
      <c r="X29" s="532"/>
      <c r="Y29" s="533"/>
      <c r="Z29" s="432" t="s">
        <v>118</v>
      </c>
      <c r="AA29" s="412"/>
      <c r="AB29" s="412"/>
      <c r="AC29" s="412"/>
      <c r="AD29" s="412"/>
      <c r="AE29" s="412"/>
      <c r="AF29" s="412"/>
      <c r="AG29" s="413"/>
      <c r="AH29" s="433">
        <v>390</v>
      </c>
      <c r="AI29" s="434"/>
      <c r="AJ29" s="434"/>
      <c r="AK29" s="434"/>
      <c r="AL29" s="476"/>
      <c r="AM29" s="433">
        <v>1232400</v>
      </c>
      <c r="AN29" s="434"/>
      <c r="AO29" s="434"/>
      <c r="AP29" s="434"/>
      <c r="AQ29" s="434"/>
      <c r="AR29" s="476"/>
      <c r="AS29" s="433">
        <v>3160</v>
      </c>
      <c r="AT29" s="434"/>
      <c r="AU29" s="434"/>
      <c r="AV29" s="434"/>
      <c r="AW29" s="434"/>
      <c r="AX29" s="435"/>
      <c r="AY29" s="539"/>
      <c r="AZ29" s="540"/>
      <c r="BA29" s="540"/>
      <c r="BB29" s="541"/>
      <c r="BC29" s="416" t="s">
        <v>119</v>
      </c>
      <c r="BD29" s="417"/>
      <c r="BE29" s="417"/>
      <c r="BF29" s="417"/>
      <c r="BG29" s="417"/>
      <c r="BH29" s="417"/>
      <c r="BI29" s="417"/>
      <c r="BJ29" s="417"/>
      <c r="BK29" s="417"/>
      <c r="BL29" s="417"/>
      <c r="BM29" s="418"/>
      <c r="BN29" s="382">
        <v>1037353</v>
      </c>
      <c r="BO29" s="383"/>
      <c r="BP29" s="383"/>
      <c r="BQ29" s="383"/>
      <c r="BR29" s="383"/>
      <c r="BS29" s="383"/>
      <c r="BT29" s="383"/>
      <c r="BU29" s="384"/>
      <c r="BV29" s="382">
        <v>733482</v>
      </c>
      <c r="BW29" s="383"/>
      <c r="BX29" s="383"/>
      <c r="BY29" s="383"/>
      <c r="BZ29" s="383"/>
      <c r="CA29" s="383"/>
      <c r="CB29" s="383"/>
      <c r="CC29" s="384"/>
      <c r="CD29" s="55"/>
      <c r="CE29" s="496"/>
      <c r="CF29" s="496"/>
      <c r="CG29" s="496"/>
      <c r="CH29" s="496"/>
      <c r="CI29" s="496"/>
      <c r="CJ29" s="496"/>
      <c r="CK29" s="496"/>
      <c r="CL29" s="496"/>
      <c r="CM29" s="496"/>
      <c r="CN29" s="496"/>
      <c r="CO29" s="496"/>
      <c r="CP29" s="496"/>
      <c r="CQ29" s="496"/>
      <c r="CR29" s="496"/>
      <c r="CS29" s="497"/>
      <c r="CT29" s="379"/>
      <c r="CU29" s="380"/>
      <c r="CV29" s="380"/>
      <c r="CW29" s="380"/>
      <c r="CX29" s="380"/>
      <c r="CY29" s="380"/>
      <c r="CZ29" s="380"/>
      <c r="DA29" s="381"/>
      <c r="DB29" s="379"/>
      <c r="DC29" s="380"/>
      <c r="DD29" s="380"/>
      <c r="DE29" s="380"/>
      <c r="DF29" s="380"/>
      <c r="DG29" s="380"/>
      <c r="DH29" s="380"/>
      <c r="DI29" s="381"/>
    </row>
    <row r="30" spans="1:113" ht="18.75" customHeight="1" thickBot="1" x14ac:dyDescent="0.2">
      <c r="A30" s="40"/>
      <c r="B30" s="554"/>
      <c r="C30" s="555"/>
      <c r="D30" s="556"/>
      <c r="E30" s="436"/>
      <c r="F30" s="437"/>
      <c r="G30" s="437"/>
      <c r="H30" s="437"/>
      <c r="I30" s="437"/>
      <c r="J30" s="437"/>
      <c r="K30" s="438"/>
      <c r="L30" s="546"/>
      <c r="M30" s="547"/>
      <c r="N30" s="547"/>
      <c r="O30" s="547"/>
      <c r="P30" s="548"/>
      <c r="Q30" s="546"/>
      <c r="R30" s="547"/>
      <c r="S30" s="547"/>
      <c r="T30" s="547"/>
      <c r="U30" s="547"/>
      <c r="V30" s="548"/>
      <c r="W30" s="549" t="s">
        <v>120</v>
      </c>
      <c r="X30" s="550"/>
      <c r="Y30" s="550"/>
      <c r="Z30" s="550"/>
      <c r="AA30" s="550"/>
      <c r="AB30" s="550"/>
      <c r="AC30" s="550"/>
      <c r="AD30" s="550"/>
      <c r="AE30" s="550"/>
      <c r="AF30" s="550"/>
      <c r="AG30" s="551"/>
      <c r="AH30" s="512">
        <v>99.1</v>
      </c>
      <c r="AI30" s="513"/>
      <c r="AJ30" s="513"/>
      <c r="AK30" s="513"/>
      <c r="AL30" s="513"/>
      <c r="AM30" s="513"/>
      <c r="AN30" s="513"/>
      <c r="AO30" s="513"/>
      <c r="AP30" s="513"/>
      <c r="AQ30" s="513"/>
      <c r="AR30" s="513"/>
      <c r="AS30" s="513"/>
      <c r="AT30" s="513"/>
      <c r="AU30" s="513"/>
      <c r="AV30" s="513"/>
      <c r="AW30" s="513"/>
      <c r="AX30" s="515"/>
      <c r="AY30" s="542"/>
      <c r="AZ30" s="543"/>
      <c r="BA30" s="543"/>
      <c r="BB30" s="544"/>
      <c r="BC30" s="501" t="s">
        <v>121</v>
      </c>
      <c r="BD30" s="502"/>
      <c r="BE30" s="502"/>
      <c r="BF30" s="502"/>
      <c r="BG30" s="502"/>
      <c r="BH30" s="502"/>
      <c r="BI30" s="502"/>
      <c r="BJ30" s="502"/>
      <c r="BK30" s="502"/>
      <c r="BL30" s="502"/>
      <c r="BM30" s="503"/>
      <c r="BN30" s="504">
        <v>5319300</v>
      </c>
      <c r="BO30" s="505"/>
      <c r="BP30" s="505"/>
      <c r="BQ30" s="505"/>
      <c r="BR30" s="505"/>
      <c r="BS30" s="505"/>
      <c r="BT30" s="505"/>
      <c r="BU30" s="506"/>
      <c r="BV30" s="504">
        <v>4880007</v>
      </c>
      <c r="BW30" s="505"/>
      <c r="BX30" s="505"/>
      <c r="BY30" s="505"/>
      <c r="BZ30" s="505"/>
      <c r="CA30" s="505"/>
      <c r="CB30" s="505"/>
      <c r="CC30" s="506"/>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15">
      <c r="A31" s="40"/>
      <c r="B31" s="62"/>
      <c r="DI31" s="63"/>
    </row>
    <row r="32" spans="1:113" ht="13.5" customHeight="1" x14ac:dyDescent="0.15">
      <c r="A32" s="40"/>
      <c r="B32" s="64"/>
      <c r="C32" s="545" t="s">
        <v>122</v>
      </c>
      <c r="D32" s="545"/>
      <c r="E32" s="545"/>
      <c r="F32" s="545"/>
      <c r="G32" s="545"/>
      <c r="H32" s="545"/>
      <c r="I32" s="545"/>
      <c r="J32" s="545"/>
      <c r="K32" s="545"/>
      <c r="L32" s="545"/>
      <c r="M32" s="545"/>
      <c r="N32" s="545"/>
      <c r="O32" s="545"/>
      <c r="P32" s="545"/>
      <c r="Q32" s="545"/>
      <c r="R32" s="545"/>
      <c r="S32" s="545"/>
      <c r="U32" s="386" t="s">
        <v>123</v>
      </c>
      <c r="V32" s="386"/>
      <c r="W32" s="386"/>
      <c r="X32" s="386"/>
      <c r="Y32" s="386"/>
      <c r="Z32" s="386"/>
      <c r="AA32" s="386"/>
      <c r="AB32" s="386"/>
      <c r="AC32" s="386"/>
      <c r="AD32" s="386"/>
      <c r="AE32" s="386"/>
      <c r="AF32" s="386"/>
      <c r="AG32" s="386"/>
      <c r="AH32" s="386"/>
      <c r="AI32" s="386"/>
      <c r="AJ32" s="386"/>
      <c r="AK32" s="386"/>
      <c r="AM32" s="386" t="s">
        <v>124</v>
      </c>
      <c r="AN32" s="386"/>
      <c r="AO32" s="386"/>
      <c r="AP32" s="386"/>
      <c r="AQ32" s="386"/>
      <c r="AR32" s="386"/>
      <c r="AS32" s="386"/>
      <c r="AT32" s="386"/>
      <c r="AU32" s="386"/>
      <c r="AV32" s="386"/>
      <c r="AW32" s="386"/>
      <c r="AX32" s="386"/>
      <c r="AY32" s="386"/>
      <c r="AZ32" s="386"/>
      <c r="BA32" s="386"/>
      <c r="BB32" s="386"/>
      <c r="BC32" s="386"/>
      <c r="BE32" s="386" t="s">
        <v>125</v>
      </c>
      <c r="BF32" s="386"/>
      <c r="BG32" s="386"/>
      <c r="BH32" s="386"/>
      <c r="BI32" s="386"/>
      <c r="BJ32" s="386"/>
      <c r="BK32" s="386"/>
      <c r="BL32" s="386"/>
      <c r="BM32" s="386"/>
      <c r="BN32" s="386"/>
      <c r="BO32" s="386"/>
      <c r="BP32" s="386"/>
      <c r="BQ32" s="386"/>
      <c r="BR32" s="386"/>
      <c r="BS32" s="386"/>
      <c r="BT32" s="386"/>
      <c r="BU32" s="386"/>
      <c r="BW32" s="386" t="s">
        <v>126</v>
      </c>
      <c r="BX32" s="386"/>
      <c r="BY32" s="386"/>
      <c r="BZ32" s="386"/>
      <c r="CA32" s="386"/>
      <c r="CB32" s="386"/>
      <c r="CC32" s="386"/>
      <c r="CD32" s="386"/>
      <c r="CE32" s="386"/>
      <c r="CF32" s="386"/>
      <c r="CG32" s="386"/>
      <c r="CH32" s="386"/>
      <c r="CI32" s="386"/>
      <c r="CJ32" s="386"/>
      <c r="CK32" s="386"/>
      <c r="CL32" s="386"/>
      <c r="CM32" s="386"/>
      <c r="CO32" s="386" t="s">
        <v>127</v>
      </c>
      <c r="CP32" s="386"/>
      <c r="CQ32" s="386"/>
      <c r="CR32" s="386"/>
      <c r="CS32" s="386"/>
      <c r="CT32" s="386"/>
      <c r="CU32" s="386"/>
      <c r="CV32" s="386"/>
      <c r="CW32" s="386"/>
      <c r="CX32" s="386"/>
      <c r="CY32" s="386"/>
      <c r="CZ32" s="386"/>
      <c r="DA32" s="386"/>
      <c r="DB32" s="386"/>
      <c r="DC32" s="386"/>
      <c r="DD32" s="386"/>
      <c r="DE32" s="386"/>
      <c r="DI32" s="63"/>
    </row>
    <row r="33" spans="1:113" ht="13.5" customHeight="1" x14ac:dyDescent="0.15">
      <c r="A33" s="40"/>
      <c r="B33" s="64"/>
      <c r="C33" s="406" t="s">
        <v>128</v>
      </c>
      <c r="D33" s="406"/>
      <c r="E33" s="371" t="s">
        <v>129</v>
      </c>
      <c r="F33" s="371"/>
      <c r="G33" s="371"/>
      <c r="H33" s="371"/>
      <c r="I33" s="371"/>
      <c r="J33" s="371"/>
      <c r="K33" s="371"/>
      <c r="L33" s="371"/>
      <c r="M33" s="371"/>
      <c r="N33" s="371"/>
      <c r="O33" s="371"/>
      <c r="P33" s="371"/>
      <c r="Q33" s="371"/>
      <c r="R33" s="371"/>
      <c r="S33" s="371"/>
      <c r="T33" s="65"/>
      <c r="U33" s="406" t="s">
        <v>128</v>
      </c>
      <c r="V33" s="406"/>
      <c r="W33" s="371" t="s">
        <v>129</v>
      </c>
      <c r="X33" s="371"/>
      <c r="Y33" s="371"/>
      <c r="Z33" s="371"/>
      <c r="AA33" s="371"/>
      <c r="AB33" s="371"/>
      <c r="AC33" s="371"/>
      <c r="AD33" s="371"/>
      <c r="AE33" s="371"/>
      <c r="AF33" s="371"/>
      <c r="AG33" s="371"/>
      <c r="AH33" s="371"/>
      <c r="AI33" s="371"/>
      <c r="AJ33" s="371"/>
      <c r="AK33" s="371"/>
      <c r="AL33" s="65"/>
      <c r="AM33" s="406" t="s">
        <v>128</v>
      </c>
      <c r="AN33" s="406"/>
      <c r="AO33" s="371" t="s">
        <v>129</v>
      </c>
      <c r="AP33" s="371"/>
      <c r="AQ33" s="371"/>
      <c r="AR33" s="371"/>
      <c r="AS33" s="371"/>
      <c r="AT33" s="371"/>
      <c r="AU33" s="371"/>
      <c r="AV33" s="371"/>
      <c r="AW33" s="371"/>
      <c r="AX33" s="371"/>
      <c r="AY33" s="371"/>
      <c r="AZ33" s="371"/>
      <c r="BA33" s="371"/>
      <c r="BB33" s="371"/>
      <c r="BC33" s="371"/>
      <c r="BD33" s="66"/>
      <c r="BE33" s="371" t="s">
        <v>130</v>
      </c>
      <c r="BF33" s="371"/>
      <c r="BG33" s="371" t="s">
        <v>131</v>
      </c>
      <c r="BH33" s="371"/>
      <c r="BI33" s="371"/>
      <c r="BJ33" s="371"/>
      <c r="BK33" s="371"/>
      <c r="BL33" s="371"/>
      <c r="BM33" s="371"/>
      <c r="BN33" s="371"/>
      <c r="BO33" s="371"/>
      <c r="BP33" s="371"/>
      <c r="BQ33" s="371"/>
      <c r="BR33" s="371"/>
      <c r="BS33" s="371"/>
      <c r="BT33" s="371"/>
      <c r="BU33" s="371"/>
      <c r="BV33" s="66"/>
      <c r="BW33" s="406" t="s">
        <v>130</v>
      </c>
      <c r="BX33" s="406"/>
      <c r="BY33" s="371" t="s">
        <v>132</v>
      </c>
      <c r="BZ33" s="371"/>
      <c r="CA33" s="371"/>
      <c r="CB33" s="371"/>
      <c r="CC33" s="371"/>
      <c r="CD33" s="371"/>
      <c r="CE33" s="371"/>
      <c r="CF33" s="371"/>
      <c r="CG33" s="371"/>
      <c r="CH33" s="371"/>
      <c r="CI33" s="371"/>
      <c r="CJ33" s="371"/>
      <c r="CK33" s="371"/>
      <c r="CL33" s="371"/>
      <c r="CM33" s="371"/>
      <c r="CN33" s="65"/>
      <c r="CO33" s="406" t="s">
        <v>128</v>
      </c>
      <c r="CP33" s="406"/>
      <c r="CQ33" s="371" t="s">
        <v>133</v>
      </c>
      <c r="CR33" s="371"/>
      <c r="CS33" s="371"/>
      <c r="CT33" s="371"/>
      <c r="CU33" s="371"/>
      <c r="CV33" s="371"/>
      <c r="CW33" s="371"/>
      <c r="CX33" s="371"/>
      <c r="CY33" s="371"/>
      <c r="CZ33" s="371"/>
      <c r="DA33" s="371"/>
      <c r="DB33" s="371"/>
      <c r="DC33" s="371"/>
      <c r="DD33" s="371"/>
      <c r="DE33" s="371"/>
      <c r="DF33" s="65"/>
      <c r="DG33" s="571" t="s">
        <v>134</v>
      </c>
      <c r="DH33" s="571"/>
      <c r="DI33" s="67"/>
    </row>
    <row r="34" spans="1:113" ht="32.25" customHeight="1" x14ac:dyDescent="0.15">
      <c r="A34" s="40"/>
      <c r="B34" s="64"/>
      <c r="C34" s="572">
        <f>IF(E34="","",1)</f>
        <v>1</v>
      </c>
      <c r="D34" s="572"/>
      <c r="E34" s="573" t="str">
        <f>IF('各会計、関係団体の財政状況及び健全化判断比率'!B7="","",'各会計、関係団体の財政状況及び健全化判断比率'!B7)</f>
        <v>一般会計</v>
      </c>
      <c r="F34" s="573"/>
      <c r="G34" s="573"/>
      <c r="H34" s="573"/>
      <c r="I34" s="573"/>
      <c r="J34" s="573"/>
      <c r="K34" s="573"/>
      <c r="L34" s="573"/>
      <c r="M34" s="573"/>
      <c r="N34" s="573"/>
      <c r="O34" s="573"/>
      <c r="P34" s="573"/>
      <c r="Q34" s="573"/>
      <c r="R34" s="573"/>
      <c r="S34" s="573"/>
      <c r="T34" s="40"/>
      <c r="U34" s="572">
        <f>IF(W34="","",MAX(C34:D43)+1)</f>
        <v>3</v>
      </c>
      <c r="V34" s="572"/>
      <c r="W34" s="573" t="str">
        <f>IF('各会計、関係団体の財政状況及び健全化判断比率'!B28="","",'各会計、関係団体の財政状況及び健全化判断比率'!B28)</f>
        <v>国民健康保険特別会計</v>
      </c>
      <c r="X34" s="573"/>
      <c r="Y34" s="573"/>
      <c r="Z34" s="573"/>
      <c r="AA34" s="573"/>
      <c r="AB34" s="573"/>
      <c r="AC34" s="573"/>
      <c r="AD34" s="573"/>
      <c r="AE34" s="573"/>
      <c r="AF34" s="573"/>
      <c r="AG34" s="573"/>
      <c r="AH34" s="573"/>
      <c r="AI34" s="573"/>
      <c r="AJ34" s="573"/>
      <c r="AK34" s="573"/>
      <c r="AL34" s="40"/>
      <c r="AM34" s="572">
        <f>IF(AO34="","",MAX(C34:D43,U34:V43)+1)</f>
        <v>6</v>
      </c>
      <c r="AN34" s="572"/>
      <c r="AO34" s="573" t="str">
        <f>IF('各会計、関係団体の財政状況及び健全化判断比率'!B31="","",'各会計、関係団体の財政状況及び健全化判断比率'!B31)</f>
        <v>水道事業会計</v>
      </c>
      <c r="AP34" s="573"/>
      <c r="AQ34" s="573"/>
      <c r="AR34" s="573"/>
      <c r="AS34" s="573"/>
      <c r="AT34" s="573"/>
      <c r="AU34" s="573"/>
      <c r="AV34" s="573"/>
      <c r="AW34" s="573"/>
      <c r="AX34" s="573"/>
      <c r="AY34" s="573"/>
      <c r="AZ34" s="573"/>
      <c r="BA34" s="573"/>
      <c r="BB34" s="573"/>
      <c r="BC34" s="573"/>
      <c r="BD34" s="40"/>
      <c r="BE34" s="572" t="str">
        <f>IF(BG34="","",MAX(C34:D43,U34:V43,AM34:AN43)+1)</f>
        <v/>
      </c>
      <c r="BF34" s="572"/>
      <c r="BG34" s="573"/>
      <c r="BH34" s="573"/>
      <c r="BI34" s="573"/>
      <c r="BJ34" s="573"/>
      <c r="BK34" s="573"/>
      <c r="BL34" s="573"/>
      <c r="BM34" s="573"/>
      <c r="BN34" s="573"/>
      <c r="BO34" s="573"/>
      <c r="BP34" s="573"/>
      <c r="BQ34" s="573"/>
      <c r="BR34" s="573"/>
      <c r="BS34" s="573"/>
      <c r="BT34" s="573"/>
      <c r="BU34" s="573"/>
      <c r="BV34" s="40"/>
      <c r="BW34" s="572">
        <f>IF(BY34="","",MAX(C34:D43,U34:V43,AM34:AN43,BE34:BF43)+1)</f>
        <v>8</v>
      </c>
      <c r="BX34" s="572"/>
      <c r="BY34" s="573" t="str">
        <f>IF('各会計、関係団体の財政状況及び健全化判断比率'!B68="","",'各会計、関係団体の財政状況及び健全化判断比率'!B68)</f>
        <v>熊本県市町村総合事務組合</v>
      </c>
      <c r="BZ34" s="573"/>
      <c r="CA34" s="573"/>
      <c r="CB34" s="573"/>
      <c r="CC34" s="573"/>
      <c r="CD34" s="573"/>
      <c r="CE34" s="573"/>
      <c r="CF34" s="573"/>
      <c r="CG34" s="573"/>
      <c r="CH34" s="573"/>
      <c r="CI34" s="573"/>
      <c r="CJ34" s="573"/>
      <c r="CK34" s="573"/>
      <c r="CL34" s="573"/>
      <c r="CM34" s="573"/>
      <c r="CN34" s="40"/>
      <c r="CO34" s="572">
        <f>IF(CQ34="","",MAX(C34:D43,U34:V43,AM34:AN43,BE34:BF43,BW34:BX43)+1)</f>
        <v>14</v>
      </c>
      <c r="CP34" s="572"/>
      <c r="CQ34" s="573" t="str">
        <f>IF('各会計、関係団体の財政状況及び健全化判断比率'!BS7="","",'各会計、関係団体の財政状況及び健全化判断比率'!BS7)</f>
        <v>有限会社アグリパーク豊野</v>
      </c>
      <c r="CR34" s="573"/>
      <c r="CS34" s="573"/>
      <c r="CT34" s="573"/>
      <c r="CU34" s="573"/>
      <c r="CV34" s="573"/>
      <c r="CW34" s="573"/>
      <c r="CX34" s="573"/>
      <c r="CY34" s="573"/>
      <c r="CZ34" s="573"/>
      <c r="DA34" s="573"/>
      <c r="DB34" s="573"/>
      <c r="DC34" s="573"/>
      <c r="DD34" s="573"/>
      <c r="DE34" s="573"/>
      <c r="DG34" s="574" t="str">
        <f>IF('各会計、関係団体の財政状況及び健全化判断比率'!BR7="","",'各会計、関係団体の財政状況及び健全化判断比率'!BR7)</f>
        <v/>
      </c>
      <c r="DH34" s="574"/>
      <c r="DI34" s="67"/>
    </row>
    <row r="35" spans="1:113" ht="32.25" customHeight="1" x14ac:dyDescent="0.15">
      <c r="A35" s="40"/>
      <c r="B35" s="64"/>
      <c r="C35" s="572">
        <f>IF(E35="","",C34+1)</f>
        <v>2</v>
      </c>
      <c r="D35" s="572"/>
      <c r="E35" s="573" t="str">
        <f>IF('各会計、関係団体の財政状況及び健全化判断比率'!B8="","",'各会計、関係団体の財政状況及び健全化判断比率'!B8)</f>
        <v>奨学金特別会計</v>
      </c>
      <c r="F35" s="573"/>
      <c r="G35" s="573"/>
      <c r="H35" s="573"/>
      <c r="I35" s="573"/>
      <c r="J35" s="573"/>
      <c r="K35" s="573"/>
      <c r="L35" s="573"/>
      <c r="M35" s="573"/>
      <c r="N35" s="573"/>
      <c r="O35" s="573"/>
      <c r="P35" s="573"/>
      <c r="Q35" s="573"/>
      <c r="R35" s="573"/>
      <c r="S35" s="573"/>
      <c r="T35" s="40"/>
      <c r="U35" s="572">
        <f>IF(W35="","",U34+1)</f>
        <v>4</v>
      </c>
      <c r="V35" s="572"/>
      <c r="W35" s="573" t="str">
        <f>IF('各会計、関係団体の財政状況及び健全化判断比率'!B29="","",'各会計、関係団体の財政状況及び健全化判断比率'!B29)</f>
        <v>介護保険特別会計</v>
      </c>
      <c r="X35" s="573"/>
      <c r="Y35" s="573"/>
      <c r="Z35" s="573"/>
      <c r="AA35" s="573"/>
      <c r="AB35" s="573"/>
      <c r="AC35" s="573"/>
      <c r="AD35" s="573"/>
      <c r="AE35" s="573"/>
      <c r="AF35" s="573"/>
      <c r="AG35" s="573"/>
      <c r="AH35" s="573"/>
      <c r="AI35" s="573"/>
      <c r="AJ35" s="573"/>
      <c r="AK35" s="573"/>
      <c r="AL35" s="40"/>
      <c r="AM35" s="572">
        <f t="shared" ref="AM35:AM43" si="0">IF(AO35="","",AM34+1)</f>
        <v>7</v>
      </c>
      <c r="AN35" s="572"/>
      <c r="AO35" s="573" t="str">
        <f>IF('各会計、関係団体の財政状況及び健全化判断比率'!B32="","",'各会計、関係団体の財政状況及び健全化判断比率'!B32)</f>
        <v>下水道事業会計</v>
      </c>
      <c r="AP35" s="573"/>
      <c r="AQ35" s="573"/>
      <c r="AR35" s="573"/>
      <c r="AS35" s="573"/>
      <c r="AT35" s="573"/>
      <c r="AU35" s="573"/>
      <c r="AV35" s="573"/>
      <c r="AW35" s="573"/>
      <c r="AX35" s="573"/>
      <c r="AY35" s="573"/>
      <c r="AZ35" s="573"/>
      <c r="BA35" s="573"/>
      <c r="BB35" s="573"/>
      <c r="BC35" s="573"/>
      <c r="BD35" s="40"/>
      <c r="BE35" s="572" t="str">
        <f t="shared" ref="BE35:BE43" si="1">IF(BG35="","",BE34+1)</f>
        <v/>
      </c>
      <c r="BF35" s="572"/>
      <c r="BG35" s="573"/>
      <c r="BH35" s="573"/>
      <c r="BI35" s="573"/>
      <c r="BJ35" s="573"/>
      <c r="BK35" s="573"/>
      <c r="BL35" s="573"/>
      <c r="BM35" s="573"/>
      <c r="BN35" s="573"/>
      <c r="BO35" s="573"/>
      <c r="BP35" s="573"/>
      <c r="BQ35" s="573"/>
      <c r="BR35" s="573"/>
      <c r="BS35" s="573"/>
      <c r="BT35" s="573"/>
      <c r="BU35" s="573"/>
      <c r="BV35" s="40"/>
      <c r="BW35" s="572">
        <f t="shared" ref="BW35:BW43" si="2">IF(BY35="","",BW34+1)</f>
        <v>9</v>
      </c>
      <c r="BX35" s="572"/>
      <c r="BY35" s="573" t="str">
        <f>IF('各会計、関係団体の財政状況及び健全化判断比率'!B69="","",'各会計、関係団体の財政状況及び健全化判断比率'!B69)</f>
        <v>上天草・宇城水道企業団</v>
      </c>
      <c r="BZ35" s="573"/>
      <c r="CA35" s="573"/>
      <c r="CB35" s="573"/>
      <c r="CC35" s="573"/>
      <c r="CD35" s="573"/>
      <c r="CE35" s="573"/>
      <c r="CF35" s="573"/>
      <c r="CG35" s="573"/>
      <c r="CH35" s="573"/>
      <c r="CI35" s="573"/>
      <c r="CJ35" s="573"/>
      <c r="CK35" s="573"/>
      <c r="CL35" s="573"/>
      <c r="CM35" s="573"/>
      <c r="CN35" s="40"/>
      <c r="CO35" s="572">
        <f t="shared" ref="CO35:CO43" si="3">IF(CQ35="","",CO34+1)</f>
        <v>15</v>
      </c>
      <c r="CP35" s="572"/>
      <c r="CQ35" s="573" t="str">
        <f>IF('各会計、関係団体の財政状況及び健全化判断比率'!BS8="","",'各会計、関係団体の財政状況及び健全化判断比率'!BS8)</f>
        <v>宇城市土地開発公社</v>
      </c>
      <c r="CR35" s="573"/>
      <c r="CS35" s="573"/>
      <c r="CT35" s="573"/>
      <c r="CU35" s="573"/>
      <c r="CV35" s="573"/>
      <c r="CW35" s="573"/>
      <c r="CX35" s="573"/>
      <c r="CY35" s="573"/>
      <c r="CZ35" s="573"/>
      <c r="DA35" s="573"/>
      <c r="DB35" s="573"/>
      <c r="DC35" s="573"/>
      <c r="DD35" s="573"/>
      <c r="DE35" s="573"/>
      <c r="DG35" s="574" t="str">
        <f>IF('各会計、関係団体の財政状況及び健全化判断比率'!BR8="","",'各会計、関係団体の財政状況及び健全化判断比率'!BR8)</f>
        <v/>
      </c>
      <c r="DH35" s="574"/>
      <c r="DI35" s="67"/>
    </row>
    <row r="36" spans="1:113" ht="32.25" customHeight="1" x14ac:dyDescent="0.15">
      <c r="A36" s="40"/>
      <c r="B36" s="64"/>
      <c r="C36" s="572" t="str">
        <f>IF(E36="","",C35+1)</f>
        <v/>
      </c>
      <c r="D36" s="572"/>
      <c r="E36" s="573" t="str">
        <f>IF('各会計、関係団体の財政状況及び健全化判断比率'!B9="","",'各会計、関係団体の財政状況及び健全化判断比率'!B9)</f>
        <v/>
      </c>
      <c r="F36" s="573"/>
      <c r="G36" s="573"/>
      <c r="H36" s="573"/>
      <c r="I36" s="573"/>
      <c r="J36" s="573"/>
      <c r="K36" s="573"/>
      <c r="L36" s="573"/>
      <c r="M36" s="573"/>
      <c r="N36" s="573"/>
      <c r="O36" s="573"/>
      <c r="P36" s="573"/>
      <c r="Q36" s="573"/>
      <c r="R36" s="573"/>
      <c r="S36" s="573"/>
      <c r="T36" s="40"/>
      <c r="U36" s="572">
        <f t="shared" ref="U36:U43" si="4">IF(W36="","",U35+1)</f>
        <v>5</v>
      </c>
      <c r="V36" s="572"/>
      <c r="W36" s="573" t="str">
        <f>IF('各会計、関係団体の財政状況及び健全化判断比率'!B30="","",'各会計、関係団体の財政状況及び健全化判断比率'!B30)</f>
        <v>後期高齢者医療特別会計</v>
      </c>
      <c r="X36" s="573"/>
      <c r="Y36" s="573"/>
      <c r="Z36" s="573"/>
      <c r="AA36" s="573"/>
      <c r="AB36" s="573"/>
      <c r="AC36" s="573"/>
      <c r="AD36" s="573"/>
      <c r="AE36" s="573"/>
      <c r="AF36" s="573"/>
      <c r="AG36" s="573"/>
      <c r="AH36" s="573"/>
      <c r="AI36" s="573"/>
      <c r="AJ36" s="573"/>
      <c r="AK36" s="573"/>
      <c r="AL36" s="40"/>
      <c r="AM36" s="572" t="str">
        <f t="shared" si="0"/>
        <v/>
      </c>
      <c r="AN36" s="572"/>
      <c r="AO36" s="573"/>
      <c r="AP36" s="573"/>
      <c r="AQ36" s="573"/>
      <c r="AR36" s="573"/>
      <c r="AS36" s="573"/>
      <c r="AT36" s="573"/>
      <c r="AU36" s="573"/>
      <c r="AV36" s="573"/>
      <c r="AW36" s="573"/>
      <c r="AX36" s="573"/>
      <c r="AY36" s="573"/>
      <c r="AZ36" s="573"/>
      <c r="BA36" s="573"/>
      <c r="BB36" s="573"/>
      <c r="BC36" s="573"/>
      <c r="BD36" s="40"/>
      <c r="BE36" s="572" t="str">
        <f t="shared" si="1"/>
        <v/>
      </c>
      <c r="BF36" s="572"/>
      <c r="BG36" s="573"/>
      <c r="BH36" s="573"/>
      <c r="BI36" s="573"/>
      <c r="BJ36" s="573"/>
      <c r="BK36" s="573"/>
      <c r="BL36" s="573"/>
      <c r="BM36" s="573"/>
      <c r="BN36" s="573"/>
      <c r="BO36" s="573"/>
      <c r="BP36" s="573"/>
      <c r="BQ36" s="573"/>
      <c r="BR36" s="573"/>
      <c r="BS36" s="573"/>
      <c r="BT36" s="573"/>
      <c r="BU36" s="573"/>
      <c r="BV36" s="40"/>
      <c r="BW36" s="572">
        <f t="shared" si="2"/>
        <v>10</v>
      </c>
      <c r="BX36" s="572"/>
      <c r="BY36" s="573" t="str">
        <f>IF('各会計、関係団体の財政状況及び健全化判断比率'!B70="","",'各会計、関係団体の財政状況及び健全化判断比率'!B70)</f>
        <v>宇城広域連合（一般会計）</v>
      </c>
      <c r="BZ36" s="573"/>
      <c r="CA36" s="573"/>
      <c r="CB36" s="573"/>
      <c r="CC36" s="573"/>
      <c r="CD36" s="573"/>
      <c r="CE36" s="573"/>
      <c r="CF36" s="573"/>
      <c r="CG36" s="573"/>
      <c r="CH36" s="573"/>
      <c r="CI36" s="573"/>
      <c r="CJ36" s="573"/>
      <c r="CK36" s="573"/>
      <c r="CL36" s="573"/>
      <c r="CM36" s="573"/>
      <c r="CN36" s="40"/>
      <c r="CO36" s="572" t="str">
        <f t="shared" si="3"/>
        <v/>
      </c>
      <c r="CP36" s="572"/>
      <c r="CQ36" s="573" t="str">
        <f>IF('各会計、関係団体の財政状況及び健全化判断比率'!BS9="","",'各会計、関係団体の財政状況及び健全化判断比率'!BS9)</f>
        <v/>
      </c>
      <c r="CR36" s="573"/>
      <c r="CS36" s="573"/>
      <c r="CT36" s="573"/>
      <c r="CU36" s="573"/>
      <c r="CV36" s="573"/>
      <c r="CW36" s="573"/>
      <c r="CX36" s="573"/>
      <c r="CY36" s="573"/>
      <c r="CZ36" s="573"/>
      <c r="DA36" s="573"/>
      <c r="DB36" s="573"/>
      <c r="DC36" s="573"/>
      <c r="DD36" s="573"/>
      <c r="DE36" s="573"/>
      <c r="DG36" s="574" t="str">
        <f>IF('各会計、関係団体の財政状況及び健全化判断比率'!BR9="","",'各会計、関係団体の財政状況及び健全化判断比率'!BR9)</f>
        <v/>
      </c>
      <c r="DH36" s="574"/>
      <c r="DI36" s="67"/>
    </row>
    <row r="37" spans="1:113" ht="32.25" customHeight="1" x14ac:dyDescent="0.15">
      <c r="A37" s="40"/>
      <c r="B37" s="64"/>
      <c r="C37" s="572" t="str">
        <f>IF(E37="","",C36+1)</f>
        <v/>
      </c>
      <c r="D37" s="572"/>
      <c r="E37" s="573" t="str">
        <f>IF('各会計、関係団体の財政状況及び健全化判断比率'!B10="","",'各会計、関係団体の財政状況及び健全化判断比率'!B10)</f>
        <v/>
      </c>
      <c r="F37" s="573"/>
      <c r="G37" s="573"/>
      <c r="H37" s="573"/>
      <c r="I37" s="573"/>
      <c r="J37" s="573"/>
      <c r="K37" s="573"/>
      <c r="L37" s="573"/>
      <c r="M37" s="573"/>
      <c r="N37" s="573"/>
      <c r="O37" s="573"/>
      <c r="P37" s="573"/>
      <c r="Q37" s="573"/>
      <c r="R37" s="573"/>
      <c r="S37" s="573"/>
      <c r="T37" s="40"/>
      <c r="U37" s="572" t="str">
        <f t="shared" si="4"/>
        <v/>
      </c>
      <c r="V37" s="572"/>
      <c r="W37" s="573"/>
      <c r="X37" s="573"/>
      <c r="Y37" s="573"/>
      <c r="Z37" s="573"/>
      <c r="AA37" s="573"/>
      <c r="AB37" s="573"/>
      <c r="AC37" s="573"/>
      <c r="AD37" s="573"/>
      <c r="AE37" s="573"/>
      <c r="AF37" s="573"/>
      <c r="AG37" s="573"/>
      <c r="AH37" s="573"/>
      <c r="AI37" s="573"/>
      <c r="AJ37" s="573"/>
      <c r="AK37" s="573"/>
      <c r="AL37" s="40"/>
      <c r="AM37" s="572" t="str">
        <f t="shared" si="0"/>
        <v/>
      </c>
      <c r="AN37" s="572"/>
      <c r="AO37" s="573"/>
      <c r="AP37" s="573"/>
      <c r="AQ37" s="573"/>
      <c r="AR37" s="573"/>
      <c r="AS37" s="573"/>
      <c r="AT37" s="573"/>
      <c r="AU37" s="573"/>
      <c r="AV37" s="573"/>
      <c r="AW37" s="573"/>
      <c r="AX37" s="573"/>
      <c r="AY37" s="573"/>
      <c r="AZ37" s="573"/>
      <c r="BA37" s="573"/>
      <c r="BB37" s="573"/>
      <c r="BC37" s="573"/>
      <c r="BD37" s="40"/>
      <c r="BE37" s="572" t="str">
        <f t="shared" si="1"/>
        <v/>
      </c>
      <c r="BF37" s="572"/>
      <c r="BG37" s="573"/>
      <c r="BH37" s="573"/>
      <c r="BI37" s="573"/>
      <c r="BJ37" s="573"/>
      <c r="BK37" s="573"/>
      <c r="BL37" s="573"/>
      <c r="BM37" s="573"/>
      <c r="BN37" s="573"/>
      <c r="BO37" s="573"/>
      <c r="BP37" s="573"/>
      <c r="BQ37" s="573"/>
      <c r="BR37" s="573"/>
      <c r="BS37" s="573"/>
      <c r="BT37" s="573"/>
      <c r="BU37" s="573"/>
      <c r="BV37" s="40"/>
      <c r="BW37" s="572">
        <f t="shared" si="2"/>
        <v>11</v>
      </c>
      <c r="BX37" s="572"/>
      <c r="BY37" s="573" t="str">
        <f>IF('各会計、関係団体の財政状況及び健全化判断比率'!B71="","",'各会計、関係団体の財政状況及び健全化判断比率'!B71)</f>
        <v>宇城広域連合（ふるさと市町村圏基金特別会計）</v>
      </c>
      <c r="BZ37" s="573"/>
      <c r="CA37" s="573"/>
      <c r="CB37" s="573"/>
      <c r="CC37" s="573"/>
      <c r="CD37" s="573"/>
      <c r="CE37" s="573"/>
      <c r="CF37" s="573"/>
      <c r="CG37" s="573"/>
      <c r="CH37" s="573"/>
      <c r="CI37" s="573"/>
      <c r="CJ37" s="573"/>
      <c r="CK37" s="573"/>
      <c r="CL37" s="573"/>
      <c r="CM37" s="573"/>
      <c r="CN37" s="40"/>
      <c r="CO37" s="572" t="str">
        <f t="shared" si="3"/>
        <v/>
      </c>
      <c r="CP37" s="572"/>
      <c r="CQ37" s="573" t="str">
        <f>IF('各会計、関係団体の財政状況及び健全化判断比率'!BS10="","",'各会計、関係団体の財政状況及び健全化判断比率'!BS10)</f>
        <v/>
      </c>
      <c r="CR37" s="573"/>
      <c r="CS37" s="573"/>
      <c r="CT37" s="573"/>
      <c r="CU37" s="573"/>
      <c r="CV37" s="573"/>
      <c r="CW37" s="573"/>
      <c r="CX37" s="573"/>
      <c r="CY37" s="573"/>
      <c r="CZ37" s="573"/>
      <c r="DA37" s="573"/>
      <c r="DB37" s="573"/>
      <c r="DC37" s="573"/>
      <c r="DD37" s="573"/>
      <c r="DE37" s="573"/>
      <c r="DG37" s="574" t="str">
        <f>IF('各会計、関係団体の財政状況及び健全化判断比率'!BR10="","",'各会計、関係団体の財政状況及び健全化判断比率'!BR10)</f>
        <v/>
      </c>
      <c r="DH37" s="574"/>
      <c r="DI37" s="67"/>
    </row>
    <row r="38" spans="1:113" ht="32.25" customHeight="1" x14ac:dyDescent="0.15">
      <c r="A38" s="40"/>
      <c r="B38" s="64"/>
      <c r="C38" s="572" t="str">
        <f t="shared" ref="C38:C43" si="5">IF(E38="","",C37+1)</f>
        <v/>
      </c>
      <c r="D38" s="572"/>
      <c r="E38" s="573" t="str">
        <f>IF('各会計、関係団体の財政状況及び健全化判断比率'!B11="","",'各会計、関係団体の財政状況及び健全化判断比率'!B11)</f>
        <v/>
      </c>
      <c r="F38" s="573"/>
      <c r="G38" s="573"/>
      <c r="H38" s="573"/>
      <c r="I38" s="573"/>
      <c r="J38" s="573"/>
      <c r="K38" s="573"/>
      <c r="L38" s="573"/>
      <c r="M38" s="573"/>
      <c r="N38" s="573"/>
      <c r="O38" s="573"/>
      <c r="P38" s="573"/>
      <c r="Q38" s="573"/>
      <c r="R38" s="573"/>
      <c r="S38" s="573"/>
      <c r="T38" s="40"/>
      <c r="U38" s="572" t="str">
        <f t="shared" si="4"/>
        <v/>
      </c>
      <c r="V38" s="572"/>
      <c r="W38" s="573"/>
      <c r="X38" s="573"/>
      <c r="Y38" s="573"/>
      <c r="Z38" s="573"/>
      <c r="AA38" s="573"/>
      <c r="AB38" s="573"/>
      <c r="AC38" s="573"/>
      <c r="AD38" s="573"/>
      <c r="AE38" s="573"/>
      <c r="AF38" s="573"/>
      <c r="AG38" s="573"/>
      <c r="AH38" s="573"/>
      <c r="AI38" s="573"/>
      <c r="AJ38" s="573"/>
      <c r="AK38" s="573"/>
      <c r="AL38" s="40"/>
      <c r="AM38" s="572" t="str">
        <f t="shared" si="0"/>
        <v/>
      </c>
      <c r="AN38" s="572"/>
      <c r="AO38" s="573"/>
      <c r="AP38" s="573"/>
      <c r="AQ38" s="573"/>
      <c r="AR38" s="573"/>
      <c r="AS38" s="573"/>
      <c r="AT38" s="573"/>
      <c r="AU38" s="573"/>
      <c r="AV38" s="573"/>
      <c r="AW38" s="573"/>
      <c r="AX38" s="573"/>
      <c r="AY38" s="573"/>
      <c r="AZ38" s="573"/>
      <c r="BA38" s="573"/>
      <c r="BB38" s="573"/>
      <c r="BC38" s="573"/>
      <c r="BD38" s="40"/>
      <c r="BE38" s="572" t="str">
        <f t="shared" si="1"/>
        <v/>
      </c>
      <c r="BF38" s="572"/>
      <c r="BG38" s="573"/>
      <c r="BH38" s="573"/>
      <c r="BI38" s="573"/>
      <c r="BJ38" s="573"/>
      <c r="BK38" s="573"/>
      <c r="BL38" s="573"/>
      <c r="BM38" s="573"/>
      <c r="BN38" s="573"/>
      <c r="BO38" s="573"/>
      <c r="BP38" s="573"/>
      <c r="BQ38" s="573"/>
      <c r="BR38" s="573"/>
      <c r="BS38" s="573"/>
      <c r="BT38" s="573"/>
      <c r="BU38" s="573"/>
      <c r="BV38" s="40"/>
      <c r="BW38" s="572">
        <f t="shared" si="2"/>
        <v>12</v>
      </c>
      <c r="BX38" s="572"/>
      <c r="BY38" s="573" t="str">
        <f>IF('各会計、関係団体の財政状況及び健全化判断比率'!B72="","",'各会計、関係団体の財政状況及び健全化判断比率'!B72)</f>
        <v>熊本県後期高齢者医療広域連合（一般会計）</v>
      </c>
      <c r="BZ38" s="573"/>
      <c r="CA38" s="573"/>
      <c r="CB38" s="573"/>
      <c r="CC38" s="573"/>
      <c r="CD38" s="573"/>
      <c r="CE38" s="573"/>
      <c r="CF38" s="573"/>
      <c r="CG38" s="573"/>
      <c r="CH38" s="573"/>
      <c r="CI38" s="573"/>
      <c r="CJ38" s="573"/>
      <c r="CK38" s="573"/>
      <c r="CL38" s="573"/>
      <c r="CM38" s="573"/>
      <c r="CN38" s="40"/>
      <c r="CO38" s="572" t="str">
        <f t="shared" si="3"/>
        <v/>
      </c>
      <c r="CP38" s="572"/>
      <c r="CQ38" s="573" t="str">
        <f>IF('各会計、関係団体の財政状況及び健全化判断比率'!BS11="","",'各会計、関係団体の財政状況及び健全化判断比率'!BS11)</f>
        <v/>
      </c>
      <c r="CR38" s="573"/>
      <c r="CS38" s="573"/>
      <c r="CT38" s="573"/>
      <c r="CU38" s="573"/>
      <c r="CV38" s="573"/>
      <c r="CW38" s="573"/>
      <c r="CX38" s="573"/>
      <c r="CY38" s="573"/>
      <c r="CZ38" s="573"/>
      <c r="DA38" s="573"/>
      <c r="DB38" s="573"/>
      <c r="DC38" s="573"/>
      <c r="DD38" s="573"/>
      <c r="DE38" s="573"/>
      <c r="DG38" s="574" t="str">
        <f>IF('各会計、関係団体の財政状況及び健全化判断比率'!BR11="","",'各会計、関係団体の財政状況及び健全化判断比率'!BR11)</f>
        <v/>
      </c>
      <c r="DH38" s="574"/>
      <c r="DI38" s="67"/>
    </row>
    <row r="39" spans="1:113" ht="32.25" customHeight="1" x14ac:dyDescent="0.15">
      <c r="A39" s="40"/>
      <c r="B39" s="64"/>
      <c r="C39" s="572" t="str">
        <f t="shared" si="5"/>
        <v/>
      </c>
      <c r="D39" s="572"/>
      <c r="E39" s="573" t="str">
        <f>IF('各会計、関係団体の財政状況及び健全化判断比率'!B12="","",'各会計、関係団体の財政状況及び健全化判断比率'!B12)</f>
        <v/>
      </c>
      <c r="F39" s="573"/>
      <c r="G39" s="573"/>
      <c r="H39" s="573"/>
      <c r="I39" s="573"/>
      <c r="J39" s="573"/>
      <c r="K39" s="573"/>
      <c r="L39" s="573"/>
      <c r="M39" s="573"/>
      <c r="N39" s="573"/>
      <c r="O39" s="573"/>
      <c r="P39" s="573"/>
      <c r="Q39" s="573"/>
      <c r="R39" s="573"/>
      <c r="S39" s="573"/>
      <c r="T39" s="40"/>
      <c r="U39" s="572" t="str">
        <f t="shared" si="4"/>
        <v/>
      </c>
      <c r="V39" s="572"/>
      <c r="W39" s="573"/>
      <c r="X39" s="573"/>
      <c r="Y39" s="573"/>
      <c r="Z39" s="573"/>
      <c r="AA39" s="573"/>
      <c r="AB39" s="573"/>
      <c r="AC39" s="573"/>
      <c r="AD39" s="573"/>
      <c r="AE39" s="573"/>
      <c r="AF39" s="573"/>
      <c r="AG39" s="573"/>
      <c r="AH39" s="573"/>
      <c r="AI39" s="573"/>
      <c r="AJ39" s="573"/>
      <c r="AK39" s="573"/>
      <c r="AL39" s="40"/>
      <c r="AM39" s="572" t="str">
        <f t="shared" si="0"/>
        <v/>
      </c>
      <c r="AN39" s="572"/>
      <c r="AO39" s="573"/>
      <c r="AP39" s="573"/>
      <c r="AQ39" s="573"/>
      <c r="AR39" s="573"/>
      <c r="AS39" s="573"/>
      <c r="AT39" s="573"/>
      <c r="AU39" s="573"/>
      <c r="AV39" s="573"/>
      <c r="AW39" s="573"/>
      <c r="AX39" s="573"/>
      <c r="AY39" s="573"/>
      <c r="AZ39" s="573"/>
      <c r="BA39" s="573"/>
      <c r="BB39" s="573"/>
      <c r="BC39" s="573"/>
      <c r="BD39" s="40"/>
      <c r="BE39" s="572" t="str">
        <f t="shared" si="1"/>
        <v/>
      </c>
      <c r="BF39" s="572"/>
      <c r="BG39" s="573"/>
      <c r="BH39" s="573"/>
      <c r="BI39" s="573"/>
      <c r="BJ39" s="573"/>
      <c r="BK39" s="573"/>
      <c r="BL39" s="573"/>
      <c r="BM39" s="573"/>
      <c r="BN39" s="573"/>
      <c r="BO39" s="573"/>
      <c r="BP39" s="573"/>
      <c r="BQ39" s="573"/>
      <c r="BR39" s="573"/>
      <c r="BS39" s="573"/>
      <c r="BT39" s="573"/>
      <c r="BU39" s="573"/>
      <c r="BV39" s="40"/>
      <c r="BW39" s="572">
        <f t="shared" si="2"/>
        <v>13</v>
      </c>
      <c r="BX39" s="572"/>
      <c r="BY39" s="573" t="str">
        <f>IF('各会計、関係団体の財政状況及び健全化判断比率'!B73="","",'各会計、関係団体の財政状況及び健全化判断比率'!B73)</f>
        <v>熊本県後期高齢者医療広域連合（後期高齢者医療特別会計）</v>
      </c>
      <c r="BZ39" s="573"/>
      <c r="CA39" s="573"/>
      <c r="CB39" s="573"/>
      <c r="CC39" s="573"/>
      <c r="CD39" s="573"/>
      <c r="CE39" s="573"/>
      <c r="CF39" s="573"/>
      <c r="CG39" s="573"/>
      <c r="CH39" s="573"/>
      <c r="CI39" s="573"/>
      <c r="CJ39" s="573"/>
      <c r="CK39" s="573"/>
      <c r="CL39" s="573"/>
      <c r="CM39" s="573"/>
      <c r="CN39" s="40"/>
      <c r="CO39" s="572" t="str">
        <f t="shared" si="3"/>
        <v/>
      </c>
      <c r="CP39" s="572"/>
      <c r="CQ39" s="573" t="str">
        <f>IF('各会計、関係団体の財政状況及び健全化判断比率'!BS12="","",'各会計、関係団体の財政状況及び健全化判断比率'!BS12)</f>
        <v/>
      </c>
      <c r="CR39" s="573"/>
      <c r="CS39" s="573"/>
      <c r="CT39" s="573"/>
      <c r="CU39" s="573"/>
      <c r="CV39" s="573"/>
      <c r="CW39" s="573"/>
      <c r="CX39" s="573"/>
      <c r="CY39" s="573"/>
      <c r="CZ39" s="573"/>
      <c r="DA39" s="573"/>
      <c r="DB39" s="573"/>
      <c r="DC39" s="573"/>
      <c r="DD39" s="573"/>
      <c r="DE39" s="573"/>
      <c r="DG39" s="574" t="str">
        <f>IF('各会計、関係団体の財政状況及び健全化判断比率'!BR12="","",'各会計、関係団体の財政状況及び健全化判断比率'!BR12)</f>
        <v/>
      </c>
      <c r="DH39" s="574"/>
      <c r="DI39" s="67"/>
    </row>
    <row r="40" spans="1:113" ht="32.25" customHeight="1" x14ac:dyDescent="0.15">
      <c r="A40" s="40"/>
      <c r="B40" s="64"/>
      <c r="C40" s="572" t="str">
        <f t="shared" si="5"/>
        <v/>
      </c>
      <c r="D40" s="572"/>
      <c r="E40" s="573" t="str">
        <f>IF('各会計、関係団体の財政状況及び健全化判断比率'!B13="","",'各会計、関係団体の財政状況及び健全化判断比率'!B13)</f>
        <v/>
      </c>
      <c r="F40" s="573"/>
      <c r="G40" s="573"/>
      <c r="H40" s="573"/>
      <c r="I40" s="573"/>
      <c r="J40" s="573"/>
      <c r="K40" s="573"/>
      <c r="L40" s="573"/>
      <c r="M40" s="573"/>
      <c r="N40" s="573"/>
      <c r="O40" s="573"/>
      <c r="P40" s="573"/>
      <c r="Q40" s="573"/>
      <c r="R40" s="573"/>
      <c r="S40" s="573"/>
      <c r="T40" s="40"/>
      <c r="U40" s="572" t="str">
        <f t="shared" si="4"/>
        <v/>
      </c>
      <c r="V40" s="572"/>
      <c r="W40" s="573"/>
      <c r="X40" s="573"/>
      <c r="Y40" s="573"/>
      <c r="Z40" s="573"/>
      <c r="AA40" s="573"/>
      <c r="AB40" s="573"/>
      <c r="AC40" s="573"/>
      <c r="AD40" s="573"/>
      <c r="AE40" s="573"/>
      <c r="AF40" s="573"/>
      <c r="AG40" s="573"/>
      <c r="AH40" s="573"/>
      <c r="AI40" s="573"/>
      <c r="AJ40" s="573"/>
      <c r="AK40" s="573"/>
      <c r="AL40" s="40"/>
      <c r="AM40" s="572" t="str">
        <f t="shared" si="0"/>
        <v/>
      </c>
      <c r="AN40" s="572"/>
      <c r="AO40" s="573"/>
      <c r="AP40" s="573"/>
      <c r="AQ40" s="573"/>
      <c r="AR40" s="573"/>
      <c r="AS40" s="573"/>
      <c r="AT40" s="573"/>
      <c r="AU40" s="573"/>
      <c r="AV40" s="573"/>
      <c r="AW40" s="573"/>
      <c r="AX40" s="573"/>
      <c r="AY40" s="573"/>
      <c r="AZ40" s="573"/>
      <c r="BA40" s="573"/>
      <c r="BB40" s="573"/>
      <c r="BC40" s="573"/>
      <c r="BD40" s="40"/>
      <c r="BE40" s="572" t="str">
        <f t="shared" si="1"/>
        <v/>
      </c>
      <c r="BF40" s="572"/>
      <c r="BG40" s="573"/>
      <c r="BH40" s="573"/>
      <c r="BI40" s="573"/>
      <c r="BJ40" s="573"/>
      <c r="BK40" s="573"/>
      <c r="BL40" s="573"/>
      <c r="BM40" s="573"/>
      <c r="BN40" s="573"/>
      <c r="BO40" s="573"/>
      <c r="BP40" s="573"/>
      <c r="BQ40" s="573"/>
      <c r="BR40" s="573"/>
      <c r="BS40" s="573"/>
      <c r="BT40" s="573"/>
      <c r="BU40" s="573"/>
      <c r="BV40" s="40"/>
      <c r="BW40" s="572" t="str">
        <f t="shared" si="2"/>
        <v/>
      </c>
      <c r="BX40" s="572"/>
      <c r="BY40" s="573" t="str">
        <f>IF('各会計、関係団体の財政状況及び健全化判断比率'!B74="","",'各会計、関係団体の財政状況及び健全化判断比率'!B74)</f>
        <v/>
      </c>
      <c r="BZ40" s="573"/>
      <c r="CA40" s="573"/>
      <c r="CB40" s="573"/>
      <c r="CC40" s="573"/>
      <c r="CD40" s="573"/>
      <c r="CE40" s="573"/>
      <c r="CF40" s="573"/>
      <c r="CG40" s="573"/>
      <c r="CH40" s="573"/>
      <c r="CI40" s="573"/>
      <c r="CJ40" s="573"/>
      <c r="CK40" s="573"/>
      <c r="CL40" s="573"/>
      <c r="CM40" s="573"/>
      <c r="CN40" s="40"/>
      <c r="CO40" s="572" t="str">
        <f t="shared" si="3"/>
        <v/>
      </c>
      <c r="CP40" s="572"/>
      <c r="CQ40" s="573" t="str">
        <f>IF('各会計、関係団体の財政状況及び健全化判断比率'!BS13="","",'各会計、関係団体の財政状況及び健全化判断比率'!BS13)</f>
        <v/>
      </c>
      <c r="CR40" s="573"/>
      <c r="CS40" s="573"/>
      <c r="CT40" s="573"/>
      <c r="CU40" s="573"/>
      <c r="CV40" s="573"/>
      <c r="CW40" s="573"/>
      <c r="CX40" s="573"/>
      <c r="CY40" s="573"/>
      <c r="CZ40" s="573"/>
      <c r="DA40" s="573"/>
      <c r="DB40" s="573"/>
      <c r="DC40" s="573"/>
      <c r="DD40" s="573"/>
      <c r="DE40" s="573"/>
      <c r="DG40" s="574" t="str">
        <f>IF('各会計、関係団体の財政状況及び健全化判断比率'!BR13="","",'各会計、関係団体の財政状況及び健全化判断比率'!BR13)</f>
        <v/>
      </c>
      <c r="DH40" s="574"/>
      <c r="DI40" s="67"/>
    </row>
    <row r="41" spans="1:113" ht="32.25" customHeight="1" x14ac:dyDescent="0.15">
      <c r="A41" s="40"/>
      <c r="B41" s="64"/>
      <c r="C41" s="572" t="str">
        <f t="shared" si="5"/>
        <v/>
      </c>
      <c r="D41" s="572"/>
      <c r="E41" s="573" t="str">
        <f>IF('各会計、関係団体の財政状況及び健全化判断比率'!B14="","",'各会計、関係団体の財政状況及び健全化判断比率'!B14)</f>
        <v/>
      </c>
      <c r="F41" s="573"/>
      <c r="G41" s="573"/>
      <c r="H41" s="573"/>
      <c r="I41" s="573"/>
      <c r="J41" s="573"/>
      <c r="K41" s="573"/>
      <c r="L41" s="573"/>
      <c r="M41" s="573"/>
      <c r="N41" s="573"/>
      <c r="O41" s="573"/>
      <c r="P41" s="573"/>
      <c r="Q41" s="573"/>
      <c r="R41" s="573"/>
      <c r="S41" s="573"/>
      <c r="T41" s="40"/>
      <c r="U41" s="572" t="str">
        <f t="shared" si="4"/>
        <v/>
      </c>
      <c r="V41" s="572"/>
      <c r="W41" s="573"/>
      <c r="X41" s="573"/>
      <c r="Y41" s="573"/>
      <c r="Z41" s="573"/>
      <c r="AA41" s="573"/>
      <c r="AB41" s="573"/>
      <c r="AC41" s="573"/>
      <c r="AD41" s="573"/>
      <c r="AE41" s="573"/>
      <c r="AF41" s="573"/>
      <c r="AG41" s="573"/>
      <c r="AH41" s="573"/>
      <c r="AI41" s="573"/>
      <c r="AJ41" s="573"/>
      <c r="AK41" s="573"/>
      <c r="AL41" s="40"/>
      <c r="AM41" s="572" t="str">
        <f t="shared" si="0"/>
        <v/>
      </c>
      <c r="AN41" s="572"/>
      <c r="AO41" s="573"/>
      <c r="AP41" s="573"/>
      <c r="AQ41" s="573"/>
      <c r="AR41" s="573"/>
      <c r="AS41" s="573"/>
      <c r="AT41" s="573"/>
      <c r="AU41" s="573"/>
      <c r="AV41" s="573"/>
      <c r="AW41" s="573"/>
      <c r="AX41" s="573"/>
      <c r="AY41" s="573"/>
      <c r="AZ41" s="573"/>
      <c r="BA41" s="573"/>
      <c r="BB41" s="573"/>
      <c r="BC41" s="573"/>
      <c r="BD41" s="40"/>
      <c r="BE41" s="572" t="str">
        <f t="shared" si="1"/>
        <v/>
      </c>
      <c r="BF41" s="572"/>
      <c r="BG41" s="573"/>
      <c r="BH41" s="573"/>
      <c r="BI41" s="573"/>
      <c r="BJ41" s="573"/>
      <c r="BK41" s="573"/>
      <c r="BL41" s="573"/>
      <c r="BM41" s="573"/>
      <c r="BN41" s="573"/>
      <c r="BO41" s="573"/>
      <c r="BP41" s="573"/>
      <c r="BQ41" s="573"/>
      <c r="BR41" s="573"/>
      <c r="BS41" s="573"/>
      <c r="BT41" s="573"/>
      <c r="BU41" s="573"/>
      <c r="BV41" s="40"/>
      <c r="BW41" s="572" t="str">
        <f t="shared" si="2"/>
        <v/>
      </c>
      <c r="BX41" s="572"/>
      <c r="BY41" s="573" t="str">
        <f>IF('各会計、関係団体の財政状況及び健全化判断比率'!B75="","",'各会計、関係団体の財政状況及び健全化判断比率'!B75)</f>
        <v/>
      </c>
      <c r="BZ41" s="573"/>
      <c r="CA41" s="573"/>
      <c r="CB41" s="573"/>
      <c r="CC41" s="573"/>
      <c r="CD41" s="573"/>
      <c r="CE41" s="573"/>
      <c r="CF41" s="573"/>
      <c r="CG41" s="573"/>
      <c r="CH41" s="573"/>
      <c r="CI41" s="573"/>
      <c r="CJ41" s="573"/>
      <c r="CK41" s="573"/>
      <c r="CL41" s="573"/>
      <c r="CM41" s="573"/>
      <c r="CN41" s="40"/>
      <c r="CO41" s="572" t="str">
        <f t="shared" si="3"/>
        <v/>
      </c>
      <c r="CP41" s="572"/>
      <c r="CQ41" s="573" t="str">
        <f>IF('各会計、関係団体の財政状況及び健全化判断比率'!BS14="","",'各会計、関係団体の財政状況及び健全化判断比率'!BS14)</f>
        <v/>
      </c>
      <c r="CR41" s="573"/>
      <c r="CS41" s="573"/>
      <c r="CT41" s="573"/>
      <c r="CU41" s="573"/>
      <c r="CV41" s="573"/>
      <c r="CW41" s="573"/>
      <c r="CX41" s="573"/>
      <c r="CY41" s="573"/>
      <c r="CZ41" s="573"/>
      <c r="DA41" s="573"/>
      <c r="DB41" s="573"/>
      <c r="DC41" s="573"/>
      <c r="DD41" s="573"/>
      <c r="DE41" s="573"/>
      <c r="DG41" s="574" t="str">
        <f>IF('各会計、関係団体の財政状況及び健全化判断比率'!BR14="","",'各会計、関係団体の財政状況及び健全化判断比率'!BR14)</f>
        <v/>
      </c>
      <c r="DH41" s="574"/>
      <c r="DI41" s="67"/>
    </row>
    <row r="42" spans="1:113" ht="32.25" customHeight="1" x14ac:dyDescent="0.15">
      <c r="B42" s="64"/>
      <c r="C42" s="572" t="str">
        <f t="shared" si="5"/>
        <v/>
      </c>
      <c r="D42" s="572"/>
      <c r="E42" s="573" t="str">
        <f>IF('各会計、関係団体の財政状況及び健全化判断比率'!B15="","",'各会計、関係団体の財政状況及び健全化判断比率'!B15)</f>
        <v/>
      </c>
      <c r="F42" s="573"/>
      <c r="G42" s="573"/>
      <c r="H42" s="573"/>
      <c r="I42" s="573"/>
      <c r="J42" s="573"/>
      <c r="K42" s="573"/>
      <c r="L42" s="573"/>
      <c r="M42" s="573"/>
      <c r="N42" s="573"/>
      <c r="O42" s="573"/>
      <c r="P42" s="573"/>
      <c r="Q42" s="573"/>
      <c r="R42" s="573"/>
      <c r="S42" s="573"/>
      <c r="T42" s="40"/>
      <c r="U42" s="572" t="str">
        <f t="shared" si="4"/>
        <v/>
      </c>
      <c r="V42" s="572"/>
      <c r="W42" s="573"/>
      <c r="X42" s="573"/>
      <c r="Y42" s="573"/>
      <c r="Z42" s="573"/>
      <c r="AA42" s="573"/>
      <c r="AB42" s="573"/>
      <c r="AC42" s="573"/>
      <c r="AD42" s="573"/>
      <c r="AE42" s="573"/>
      <c r="AF42" s="573"/>
      <c r="AG42" s="573"/>
      <c r="AH42" s="573"/>
      <c r="AI42" s="573"/>
      <c r="AJ42" s="573"/>
      <c r="AK42" s="573"/>
      <c r="AL42" s="40"/>
      <c r="AM42" s="572" t="str">
        <f t="shared" si="0"/>
        <v/>
      </c>
      <c r="AN42" s="572"/>
      <c r="AO42" s="573"/>
      <c r="AP42" s="573"/>
      <c r="AQ42" s="573"/>
      <c r="AR42" s="573"/>
      <c r="AS42" s="573"/>
      <c r="AT42" s="573"/>
      <c r="AU42" s="573"/>
      <c r="AV42" s="573"/>
      <c r="AW42" s="573"/>
      <c r="AX42" s="573"/>
      <c r="AY42" s="573"/>
      <c r="AZ42" s="573"/>
      <c r="BA42" s="573"/>
      <c r="BB42" s="573"/>
      <c r="BC42" s="573"/>
      <c r="BD42" s="40"/>
      <c r="BE42" s="572" t="str">
        <f t="shared" si="1"/>
        <v/>
      </c>
      <c r="BF42" s="572"/>
      <c r="BG42" s="573"/>
      <c r="BH42" s="573"/>
      <c r="BI42" s="573"/>
      <c r="BJ42" s="573"/>
      <c r="BK42" s="573"/>
      <c r="BL42" s="573"/>
      <c r="BM42" s="573"/>
      <c r="BN42" s="573"/>
      <c r="BO42" s="573"/>
      <c r="BP42" s="573"/>
      <c r="BQ42" s="573"/>
      <c r="BR42" s="573"/>
      <c r="BS42" s="573"/>
      <c r="BT42" s="573"/>
      <c r="BU42" s="573"/>
      <c r="BV42" s="40"/>
      <c r="BW42" s="572" t="str">
        <f t="shared" si="2"/>
        <v/>
      </c>
      <c r="BX42" s="572"/>
      <c r="BY42" s="573" t="str">
        <f>IF('各会計、関係団体の財政状況及び健全化判断比率'!B76="","",'各会計、関係団体の財政状況及び健全化判断比率'!B76)</f>
        <v/>
      </c>
      <c r="BZ42" s="573"/>
      <c r="CA42" s="573"/>
      <c r="CB42" s="573"/>
      <c r="CC42" s="573"/>
      <c r="CD42" s="573"/>
      <c r="CE42" s="573"/>
      <c r="CF42" s="573"/>
      <c r="CG42" s="573"/>
      <c r="CH42" s="573"/>
      <c r="CI42" s="573"/>
      <c r="CJ42" s="573"/>
      <c r="CK42" s="573"/>
      <c r="CL42" s="573"/>
      <c r="CM42" s="573"/>
      <c r="CN42" s="40"/>
      <c r="CO42" s="572" t="str">
        <f t="shared" si="3"/>
        <v/>
      </c>
      <c r="CP42" s="572"/>
      <c r="CQ42" s="573" t="str">
        <f>IF('各会計、関係団体の財政状況及び健全化判断比率'!BS15="","",'各会計、関係団体の財政状況及び健全化判断比率'!BS15)</f>
        <v/>
      </c>
      <c r="CR42" s="573"/>
      <c r="CS42" s="573"/>
      <c r="CT42" s="573"/>
      <c r="CU42" s="573"/>
      <c r="CV42" s="573"/>
      <c r="CW42" s="573"/>
      <c r="CX42" s="573"/>
      <c r="CY42" s="573"/>
      <c r="CZ42" s="573"/>
      <c r="DA42" s="573"/>
      <c r="DB42" s="573"/>
      <c r="DC42" s="573"/>
      <c r="DD42" s="573"/>
      <c r="DE42" s="573"/>
      <c r="DG42" s="574" t="str">
        <f>IF('各会計、関係団体の財政状況及び健全化判断比率'!BR15="","",'各会計、関係団体の財政状況及び健全化判断比率'!BR15)</f>
        <v/>
      </c>
      <c r="DH42" s="574"/>
      <c r="DI42" s="67"/>
    </row>
    <row r="43" spans="1:113" ht="32.25" customHeight="1" x14ac:dyDescent="0.15">
      <c r="B43" s="64"/>
      <c r="C43" s="572" t="str">
        <f t="shared" si="5"/>
        <v/>
      </c>
      <c r="D43" s="572"/>
      <c r="E43" s="573" t="str">
        <f>IF('各会計、関係団体の財政状況及び健全化判断比率'!B16="","",'各会計、関係団体の財政状況及び健全化判断比率'!B16)</f>
        <v/>
      </c>
      <c r="F43" s="573"/>
      <c r="G43" s="573"/>
      <c r="H43" s="573"/>
      <c r="I43" s="573"/>
      <c r="J43" s="573"/>
      <c r="K43" s="573"/>
      <c r="L43" s="573"/>
      <c r="M43" s="573"/>
      <c r="N43" s="573"/>
      <c r="O43" s="573"/>
      <c r="P43" s="573"/>
      <c r="Q43" s="573"/>
      <c r="R43" s="573"/>
      <c r="S43" s="573"/>
      <c r="T43" s="40"/>
      <c r="U43" s="572" t="str">
        <f t="shared" si="4"/>
        <v/>
      </c>
      <c r="V43" s="572"/>
      <c r="W43" s="573"/>
      <c r="X43" s="573"/>
      <c r="Y43" s="573"/>
      <c r="Z43" s="573"/>
      <c r="AA43" s="573"/>
      <c r="AB43" s="573"/>
      <c r="AC43" s="573"/>
      <c r="AD43" s="573"/>
      <c r="AE43" s="573"/>
      <c r="AF43" s="573"/>
      <c r="AG43" s="573"/>
      <c r="AH43" s="573"/>
      <c r="AI43" s="573"/>
      <c r="AJ43" s="573"/>
      <c r="AK43" s="573"/>
      <c r="AL43" s="40"/>
      <c r="AM43" s="572" t="str">
        <f t="shared" si="0"/>
        <v/>
      </c>
      <c r="AN43" s="572"/>
      <c r="AO43" s="573"/>
      <c r="AP43" s="573"/>
      <c r="AQ43" s="573"/>
      <c r="AR43" s="573"/>
      <c r="AS43" s="573"/>
      <c r="AT43" s="573"/>
      <c r="AU43" s="573"/>
      <c r="AV43" s="573"/>
      <c r="AW43" s="573"/>
      <c r="AX43" s="573"/>
      <c r="AY43" s="573"/>
      <c r="AZ43" s="573"/>
      <c r="BA43" s="573"/>
      <c r="BB43" s="573"/>
      <c r="BC43" s="573"/>
      <c r="BD43" s="40"/>
      <c r="BE43" s="572" t="str">
        <f t="shared" si="1"/>
        <v/>
      </c>
      <c r="BF43" s="572"/>
      <c r="BG43" s="573"/>
      <c r="BH43" s="573"/>
      <c r="BI43" s="573"/>
      <c r="BJ43" s="573"/>
      <c r="BK43" s="573"/>
      <c r="BL43" s="573"/>
      <c r="BM43" s="573"/>
      <c r="BN43" s="573"/>
      <c r="BO43" s="573"/>
      <c r="BP43" s="573"/>
      <c r="BQ43" s="573"/>
      <c r="BR43" s="573"/>
      <c r="BS43" s="573"/>
      <c r="BT43" s="573"/>
      <c r="BU43" s="573"/>
      <c r="BV43" s="40"/>
      <c r="BW43" s="572" t="str">
        <f t="shared" si="2"/>
        <v/>
      </c>
      <c r="BX43" s="572"/>
      <c r="BY43" s="573" t="str">
        <f>IF('各会計、関係団体の財政状況及び健全化判断比率'!B77="","",'各会計、関係団体の財政状況及び健全化判断比率'!B77)</f>
        <v/>
      </c>
      <c r="BZ43" s="573"/>
      <c r="CA43" s="573"/>
      <c r="CB43" s="573"/>
      <c r="CC43" s="573"/>
      <c r="CD43" s="573"/>
      <c r="CE43" s="573"/>
      <c r="CF43" s="573"/>
      <c r="CG43" s="573"/>
      <c r="CH43" s="573"/>
      <c r="CI43" s="573"/>
      <c r="CJ43" s="573"/>
      <c r="CK43" s="573"/>
      <c r="CL43" s="573"/>
      <c r="CM43" s="573"/>
      <c r="CN43" s="40"/>
      <c r="CO43" s="572" t="str">
        <f t="shared" si="3"/>
        <v/>
      </c>
      <c r="CP43" s="572"/>
      <c r="CQ43" s="573" t="str">
        <f>IF('各会計、関係団体の財政状況及び健全化判断比率'!BS16="","",'各会計、関係団体の財政状況及び健全化判断比率'!BS16)</f>
        <v/>
      </c>
      <c r="CR43" s="573"/>
      <c r="CS43" s="573"/>
      <c r="CT43" s="573"/>
      <c r="CU43" s="573"/>
      <c r="CV43" s="573"/>
      <c r="CW43" s="573"/>
      <c r="CX43" s="573"/>
      <c r="CY43" s="573"/>
      <c r="CZ43" s="573"/>
      <c r="DA43" s="573"/>
      <c r="DB43" s="573"/>
      <c r="DC43" s="573"/>
      <c r="DD43" s="573"/>
      <c r="DE43" s="573"/>
      <c r="DG43" s="574" t="str">
        <f>IF('各会計、関係団体の財政状況及び健全化判断比率'!BR16="","",'各会計、関係団体の財政状況及び健全化判断比率'!BR16)</f>
        <v/>
      </c>
      <c r="DH43" s="574"/>
      <c r="DI43" s="67"/>
    </row>
    <row r="44" spans="1:113" ht="13.5" customHeight="1" thickBot="1" x14ac:dyDescent="0.2">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15"/>
    <row r="46" spans="1:113" x14ac:dyDescent="0.15">
      <c r="B46" s="39" t="s">
        <v>135</v>
      </c>
      <c r="E46" s="575" t="s">
        <v>136</v>
      </c>
      <c r="F46" s="575"/>
      <c r="G46" s="575"/>
      <c r="H46" s="575"/>
      <c r="I46" s="575"/>
      <c r="J46" s="575"/>
      <c r="K46" s="575"/>
      <c r="L46" s="575"/>
      <c r="M46" s="575"/>
      <c r="N46" s="575"/>
      <c r="O46" s="575"/>
      <c r="P46" s="575"/>
      <c r="Q46" s="575"/>
      <c r="R46" s="575"/>
      <c r="S46" s="575"/>
      <c r="T46" s="575"/>
      <c r="U46" s="575"/>
      <c r="V46" s="575"/>
      <c r="W46" s="575"/>
      <c r="X46" s="575"/>
      <c r="Y46" s="575"/>
      <c r="Z46" s="575"/>
      <c r="AA46" s="575"/>
      <c r="AB46" s="575"/>
      <c r="AC46" s="575"/>
      <c r="AD46" s="575"/>
      <c r="AE46" s="575"/>
      <c r="AF46" s="575"/>
      <c r="AG46" s="575"/>
      <c r="AH46" s="575"/>
      <c r="AI46" s="575"/>
      <c r="AJ46" s="575"/>
      <c r="AK46" s="575"/>
      <c r="AL46" s="575"/>
      <c r="AM46" s="575"/>
      <c r="AN46" s="575"/>
      <c r="AO46" s="575"/>
      <c r="AP46" s="575"/>
      <c r="AQ46" s="575"/>
      <c r="AR46" s="575"/>
      <c r="AS46" s="575"/>
      <c r="AT46" s="575"/>
      <c r="AU46" s="575"/>
      <c r="AV46" s="575"/>
      <c r="AW46" s="575"/>
      <c r="AX46" s="575"/>
      <c r="AY46" s="575"/>
      <c r="AZ46" s="575"/>
      <c r="BA46" s="575"/>
      <c r="BB46" s="575"/>
      <c r="BC46" s="575"/>
      <c r="BD46" s="575"/>
      <c r="BE46" s="575"/>
      <c r="BF46" s="575"/>
      <c r="BG46" s="575"/>
      <c r="BH46" s="575"/>
      <c r="BI46" s="575"/>
      <c r="BJ46" s="575"/>
      <c r="BK46" s="575"/>
      <c r="BL46" s="575"/>
      <c r="BM46" s="575"/>
      <c r="BN46" s="575"/>
      <c r="BO46" s="575"/>
      <c r="BP46" s="575"/>
      <c r="BQ46" s="575"/>
      <c r="BR46" s="575"/>
      <c r="BS46" s="575"/>
      <c r="BT46" s="575"/>
      <c r="BU46" s="575"/>
      <c r="BV46" s="575"/>
      <c r="BW46" s="575"/>
      <c r="BX46" s="575"/>
      <c r="BY46" s="575"/>
      <c r="BZ46" s="575"/>
      <c r="CA46" s="575"/>
      <c r="CB46" s="575"/>
      <c r="CC46" s="575"/>
      <c r="CD46" s="575"/>
      <c r="CE46" s="575"/>
      <c r="CF46" s="575"/>
      <c r="CG46" s="575"/>
      <c r="CH46" s="575"/>
      <c r="CI46" s="575"/>
      <c r="CJ46" s="575"/>
      <c r="CK46" s="575"/>
      <c r="CL46" s="575"/>
      <c r="CM46" s="575"/>
      <c r="CN46" s="575"/>
      <c r="CO46" s="575"/>
      <c r="CP46" s="575"/>
      <c r="CQ46" s="575"/>
      <c r="CR46" s="575"/>
      <c r="CS46" s="575"/>
      <c r="CT46" s="575"/>
      <c r="CU46" s="575"/>
      <c r="CV46" s="575"/>
      <c r="CW46" s="575"/>
      <c r="CX46" s="575"/>
      <c r="CY46" s="575"/>
      <c r="CZ46" s="575"/>
      <c r="DA46" s="575"/>
      <c r="DB46" s="575"/>
      <c r="DC46" s="575"/>
      <c r="DD46" s="575"/>
      <c r="DE46" s="575"/>
      <c r="DF46" s="575"/>
      <c r="DG46" s="575"/>
      <c r="DH46" s="575"/>
      <c r="DI46" s="575"/>
    </row>
    <row r="47" spans="1:113" x14ac:dyDescent="0.15">
      <c r="E47" s="575" t="s">
        <v>137</v>
      </c>
      <c r="F47" s="575"/>
      <c r="G47" s="575"/>
      <c r="H47" s="575"/>
      <c r="I47" s="575"/>
      <c r="J47" s="575"/>
      <c r="K47" s="575"/>
      <c r="L47" s="575"/>
      <c r="M47" s="575"/>
      <c r="N47" s="575"/>
      <c r="O47" s="575"/>
      <c r="P47" s="575"/>
      <c r="Q47" s="575"/>
      <c r="R47" s="575"/>
      <c r="S47" s="575"/>
      <c r="T47" s="575"/>
      <c r="U47" s="575"/>
      <c r="V47" s="575"/>
      <c r="W47" s="575"/>
      <c r="X47" s="575"/>
      <c r="Y47" s="575"/>
      <c r="Z47" s="575"/>
      <c r="AA47" s="575"/>
      <c r="AB47" s="575"/>
      <c r="AC47" s="575"/>
      <c r="AD47" s="575"/>
      <c r="AE47" s="575"/>
      <c r="AF47" s="575"/>
      <c r="AG47" s="575"/>
      <c r="AH47" s="575"/>
      <c r="AI47" s="575"/>
      <c r="AJ47" s="575"/>
      <c r="AK47" s="575"/>
      <c r="AL47" s="575"/>
      <c r="AM47" s="575"/>
      <c r="AN47" s="575"/>
      <c r="AO47" s="575"/>
      <c r="AP47" s="575"/>
      <c r="AQ47" s="575"/>
      <c r="AR47" s="575"/>
      <c r="AS47" s="575"/>
      <c r="AT47" s="575"/>
      <c r="AU47" s="575"/>
      <c r="AV47" s="575"/>
      <c r="AW47" s="575"/>
      <c r="AX47" s="575"/>
      <c r="AY47" s="575"/>
      <c r="AZ47" s="575"/>
      <c r="BA47" s="575"/>
      <c r="BB47" s="575"/>
      <c r="BC47" s="575"/>
      <c r="BD47" s="575"/>
      <c r="BE47" s="575"/>
      <c r="BF47" s="575"/>
      <c r="BG47" s="575"/>
      <c r="BH47" s="575"/>
      <c r="BI47" s="575"/>
      <c r="BJ47" s="575"/>
      <c r="BK47" s="575"/>
      <c r="BL47" s="575"/>
      <c r="BM47" s="575"/>
      <c r="BN47" s="575"/>
      <c r="BO47" s="575"/>
      <c r="BP47" s="575"/>
      <c r="BQ47" s="575"/>
      <c r="BR47" s="575"/>
      <c r="BS47" s="575"/>
      <c r="BT47" s="575"/>
      <c r="BU47" s="575"/>
      <c r="BV47" s="575"/>
      <c r="BW47" s="575"/>
      <c r="BX47" s="575"/>
      <c r="BY47" s="575"/>
      <c r="BZ47" s="575"/>
      <c r="CA47" s="575"/>
      <c r="CB47" s="575"/>
      <c r="CC47" s="575"/>
      <c r="CD47" s="575"/>
      <c r="CE47" s="575"/>
      <c r="CF47" s="575"/>
      <c r="CG47" s="575"/>
      <c r="CH47" s="575"/>
      <c r="CI47" s="575"/>
      <c r="CJ47" s="575"/>
      <c r="CK47" s="575"/>
      <c r="CL47" s="575"/>
      <c r="CM47" s="575"/>
      <c r="CN47" s="575"/>
      <c r="CO47" s="575"/>
      <c r="CP47" s="575"/>
      <c r="CQ47" s="575"/>
      <c r="CR47" s="575"/>
      <c r="CS47" s="575"/>
      <c r="CT47" s="575"/>
      <c r="CU47" s="575"/>
      <c r="CV47" s="575"/>
      <c r="CW47" s="575"/>
      <c r="CX47" s="575"/>
      <c r="CY47" s="575"/>
      <c r="CZ47" s="575"/>
      <c r="DA47" s="575"/>
      <c r="DB47" s="575"/>
      <c r="DC47" s="575"/>
      <c r="DD47" s="575"/>
      <c r="DE47" s="575"/>
      <c r="DF47" s="575"/>
      <c r="DG47" s="575"/>
      <c r="DH47" s="575"/>
      <c r="DI47" s="575"/>
    </row>
    <row r="48" spans="1:113" x14ac:dyDescent="0.15">
      <c r="E48" s="575" t="s">
        <v>138</v>
      </c>
      <c r="F48" s="575"/>
      <c r="G48" s="575"/>
      <c r="H48" s="575"/>
      <c r="I48" s="575"/>
      <c r="J48" s="575"/>
      <c r="K48" s="575"/>
      <c r="L48" s="575"/>
      <c r="M48" s="575"/>
      <c r="N48" s="575"/>
      <c r="O48" s="575"/>
      <c r="P48" s="575"/>
      <c r="Q48" s="575"/>
      <c r="R48" s="575"/>
      <c r="S48" s="575"/>
      <c r="T48" s="575"/>
      <c r="U48" s="575"/>
      <c r="V48" s="575"/>
      <c r="W48" s="575"/>
      <c r="X48" s="575"/>
      <c r="Y48" s="575"/>
      <c r="Z48" s="575"/>
      <c r="AA48" s="575"/>
      <c r="AB48" s="575"/>
      <c r="AC48" s="575"/>
      <c r="AD48" s="575"/>
      <c r="AE48" s="575"/>
      <c r="AF48" s="575"/>
      <c r="AG48" s="575"/>
      <c r="AH48" s="575"/>
      <c r="AI48" s="575"/>
      <c r="AJ48" s="575"/>
      <c r="AK48" s="575"/>
      <c r="AL48" s="575"/>
      <c r="AM48" s="575"/>
      <c r="AN48" s="575"/>
      <c r="AO48" s="575"/>
      <c r="AP48" s="575"/>
      <c r="AQ48" s="575"/>
      <c r="AR48" s="575"/>
      <c r="AS48" s="575"/>
      <c r="AT48" s="575"/>
      <c r="AU48" s="575"/>
      <c r="AV48" s="575"/>
      <c r="AW48" s="575"/>
      <c r="AX48" s="575"/>
      <c r="AY48" s="575"/>
      <c r="AZ48" s="575"/>
      <c r="BA48" s="575"/>
      <c r="BB48" s="575"/>
      <c r="BC48" s="575"/>
      <c r="BD48" s="575"/>
      <c r="BE48" s="575"/>
      <c r="BF48" s="575"/>
      <c r="BG48" s="575"/>
      <c r="BH48" s="575"/>
      <c r="BI48" s="575"/>
      <c r="BJ48" s="575"/>
      <c r="BK48" s="575"/>
      <c r="BL48" s="575"/>
      <c r="BM48" s="575"/>
      <c r="BN48" s="575"/>
      <c r="BO48" s="575"/>
      <c r="BP48" s="575"/>
      <c r="BQ48" s="575"/>
      <c r="BR48" s="575"/>
      <c r="BS48" s="575"/>
      <c r="BT48" s="575"/>
      <c r="BU48" s="575"/>
      <c r="BV48" s="575"/>
      <c r="BW48" s="575"/>
      <c r="BX48" s="575"/>
      <c r="BY48" s="575"/>
      <c r="BZ48" s="575"/>
      <c r="CA48" s="575"/>
      <c r="CB48" s="575"/>
      <c r="CC48" s="575"/>
      <c r="CD48" s="575"/>
      <c r="CE48" s="575"/>
      <c r="CF48" s="575"/>
      <c r="CG48" s="575"/>
      <c r="CH48" s="575"/>
      <c r="CI48" s="575"/>
      <c r="CJ48" s="575"/>
      <c r="CK48" s="575"/>
      <c r="CL48" s="575"/>
      <c r="CM48" s="575"/>
      <c r="CN48" s="575"/>
      <c r="CO48" s="575"/>
      <c r="CP48" s="575"/>
      <c r="CQ48" s="575"/>
      <c r="CR48" s="575"/>
      <c r="CS48" s="575"/>
      <c r="CT48" s="575"/>
      <c r="CU48" s="575"/>
      <c r="CV48" s="575"/>
      <c r="CW48" s="575"/>
      <c r="CX48" s="575"/>
      <c r="CY48" s="575"/>
      <c r="CZ48" s="575"/>
      <c r="DA48" s="575"/>
      <c r="DB48" s="575"/>
      <c r="DC48" s="575"/>
      <c r="DD48" s="575"/>
      <c r="DE48" s="575"/>
      <c r="DF48" s="575"/>
      <c r="DG48" s="575"/>
      <c r="DH48" s="575"/>
      <c r="DI48" s="575"/>
    </row>
    <row r="49" spans="5:113" x14ac:dyDescent="0.15">
      <c r="E49" s="576" t="s">
        <v>139</v>
      </c>
      <c r="F49" s="576"/>
      <c r="G49" s="576"/>
      <c r="H49" s="576"/>
      <c r="I49" s="576"/>
      <c r="J49" s="576"/>
      <c r="K49" s="576"/>
      <c r="L49" s="576"/>
      <c r="M49" s="576"/>
      <c r="N49" s="576"/>
      <c r="O49" s="576"/>
      <c r="P49" s="576"/>
      <c r="Q49" s="576"/>
      <c r="R49" s="576"/>
      <c r="S49" s="576"/>
      <c r="T49" s="576"/>
      <c r="U49" s="576"/>
      <c r="V49" s="576"/>
      <c r="W49" s="576"/>
      <c r="X49" s="576"/>
      <c r="Y49" s="576"/>
      <c r="Z49" s="576"/>
      <c r="AA49" s="576"/>
      <c r="AB49" s="576"/>
      <c r="AC49" s="576"/>
      <c r="AD49" s="576"/>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6"/>
      <c r="BF49" s="576"/>
      <c r="BG49" s="576"/>
      <c r="BH49" s="576"/>
      <c r="BI49" s="576"/>
      <c r="BJ49" s="576"/>
      <c r="BK49" s="576"/>
      <c r="BL49" s="576"/>
      <c r="BM49" s="576"/>
      <c r="BN49" s="576"/>
      <c r="BO49" s="576"/>
      <c r="BP49" s="576"/>
      <c r="BQ49" s="576"/>
      <c r="BR49" s="576"/>
      <c r="BS49" s="576"/>
      <c r="BT49" s="576"/>
      <c r="BU49" s="576"/>
      <c r="BV49" s="576"/>
      <c r="BW49" s="576"/>
      <c r="BX49" s="576"/>
      <c r="BY49" s="576"/>
      <c r="BZ49" s="576"/>
      <c r="CA49" s="576"/>
      <c r="CB49" s="576"/>
      <c r="CC49" s="576"/>
      <c r="CD49" s="576"/>
      <c r="CE49" s="576"/>
      <c r="CF49" s="576"/>
      <c r="CG49" s="576"/>
      <c r="CH49" s="576"/>
      <c r="CI49" s="576"/>
      <c r="CJ49" s="576"/>
      <c r="CK49" s="576"/>
      <c r="CL49" s="576"/>
      <c r="CM49" s="576"/>
      <c r="CN49" s="576"/>
      <c r="CO49" s="576"/>
      <c r="CP49" s="576"/>
      <c r="CQ49" s="576"/>
      <c r="CR49" s="576"/>
      <c r="CS49" s="576"/>
      <c r="CT49" s="576"/>
      <c r="CU49" s="576"/>
      <c r="CV49" s="576"/>
      <c r="CW49" s="576"/>
      <c r="CX49" s="576"/>
      <c r="CY49" s="576"/>
      <c r="CZ49" s="576"/>
      <c r="DA49" s="576"/>
      <c r="DB49" s="576"/>
      <c r="DC49" s="576"/>
      <c r="DD49" s="576"/>
      <c r="DE49" s="576"/>
      <c r="DF49" s="576"/>
      <c r="DG49" s="576"/>
      <c r="DH49" s="576"/>
      <c r="DI49" s="576"/>
    </row>
    <row r="50" spans="5:113" x14ac:dyDescent="0.15">
      <c r="E50" s="575" t="s">
        <v>140</v>
      </c>
      <c r="F50" s="575"/>
      <c r="G50" s="575"/>
      <c r="H50" s="575"/>
      <c r="I50" s="575"/>
      <c r="J50" s="575"/>
      <c r="K50" s="575"/>
      <c r="L50" s="575"/>
      <c r="M50" s="575"/>
      <c r="N50" s="575"/>
      <c r="O50" s="575"/>
      <c r="P50" s="575"/>
      <c r="Q50" s="575"/>
      <c r="R50" s="575"/>
      <c r="S50" s="575"/>
      <c r="T50" s="575"/>
      <c r="U50" s="575"/>
      <c r="V50" s="575"/>
      <c r="W50" s="575"/>
      <c r="X50" s="575"/>
      <c r="Y50" s="575"/>
      <c r="Z50" s="575"/>
      <c r="AA50" s="575"/>
      <c r="AB50" s="575"/>
      <c r="AC50" s="575"/>
      <c r="AD50" s="575"/>
      <c r="AE50" s="575"/>
      <c r="AF50" s="575"/>
      <c r="AG50" s="575"/>
      <c r="AH50" s="575"/>
      <c r="AI50" s="575"/>
      <c r="AJ50" s="575"/>
      <c r="AK50" s="575"/>
      <c r="AL50" s="575"/>
      <c r="AM50" s="575"/>
      <c r="AN50" s="575"/>
      <c r="AO50" s="575"/>
      <c r="AP50" s="575"/>
      <c r="AQ50" s="575"/>
      <c r="AR50" s="575"/>
      <c r="AS50" s="575"/>
      <c r="AT50" s="575"/>
      <c r="AU50" s="575"/>
      <c r="AV50" s="575"/>
      <c r="AW50" s="575"/>
      <c r="AX50" s="575"/>
      <c r="AY50" s="575"/>
      <c r="AZ50" s="575"/>
      <c r="BA50" s="575"/>
      <c r="BB50" s="575"/>
      <c r="BC50" s="575"/>
      <c r="BD50" s="575"/>
      <c r="BE50" s="575"/>
      <c r="BF50" s="575"/>
      <c r="BG50" s="575"/>
      <c r="BH50" s="575"/>
      <c r="BI50" s="575"/>
      <c r="BJ50" s="575"/>
      <c r="BK50" s="575"/>
      <c r="BL50" s="575"/>
      <c r="BM50" s="575"/>
      <c r="BN50" s="575"/>
      <c r="BO50" s="575"/>
      <c r="BP50" s="575"/>
      <c r="BQ50" s="575"/>
      <c r="BR50" s="575"/>
      <c r="BS50" s="575"/>
      <c r="BT50" s="575"/>
      <c r="BU50" s="575"/>
      <c r="BV50" s="575"/>
      <c r="BW50" s="575"/>
      <c r="BX50" s="575"/>
      <c r="BY50" s="575"/>
      <c r="BZ50" s="575"/>
      <c r="CA50" s="575"/>
      <c r="CB50" s="575"/>
      <c r="CC50" s="575"/>
      <c r="CD50" s="575"/>
      <c r="CE50" s="575"/>
      <c r="CF50" s="575"/>
      <c r="CG50" s="575"/>
      <c r="CH50" s="575"/>
      <c r="CI50" s="575"/>
      <c r="CJ50" s="575"/>
      <c r="CK50" s="575"/>
      <c r="CL50" s="575"/>
      <c r="CM50" s="575"/>
      <c r="CN50" s="575"/>
      <c r="CO50" s="575"/>
      <c r="CP50" s="575"/>
      <c r="CQ50" s="575"/>
      <c r="CR50" s="575"/>
      <c r="CS50" s="575"/>
      <c r="CT50" s="575"/>
      <c r="CU50" s="575"/>
      <c r="CV50" s="575"/>
      <c r="CW50" s="575"/>
      <c r="CX50" s="575"/>
      <c r="CY50" s="575"/>
      <c r="CZ50" s="575"/>
      <c r="DA50" s="575"/>
      <c r="DB50" s="575"/>
      <c r="DC50" s="575"/>
      <c r="DD50" s="575"/>
      <c r="DE50" s="575"/>
      <c r="DF50" s="575"/>
      <c r="DG50" s="575"/>
      <c r="DH50" s="575"/>
      <c r="DI50" s="575"/>
    </row>
    <row r="51" spans="5:113" x14ac:dyDescent="0.15">
      <c r="E51" s="575" t="s">
        <v>141</v>
      </c>
      <c r="F51" s="575"/>
      <c r="G51" s="575"/>
      <c r="H51" s="575"/>
      <c r="I51" s="575"/>
      <c r="J51" s="575"/>
      <c r="K51" s="575"/>
      <c r="L51" s="575"/>
      <c r="M51" s="575"/>
      <c r="N51" s="575"/>
      <c r="O51" s="575"/>
      <c r="P51" s="575"/>
      <c r="Q51" s="575"/>
      <c r="R51" s="575"/>
      <c r="S51" s="575"/>
      <c r="T51" s="575"/>
      <c r="U51" s="575"/>
      <c r="V51" s="575"/>
      <c r="W51" s="575"/>
      <c r="X51" s="575"/>
      <c r="Y51" s="575"/>
      <c r="Z51" s="575"/>
      <c r="AA51" s="575"/>
      <c r="AB51" s="575"/>
      <c r="AC51" s="575"/>
      <c r="AD51" s="575"/>
      <c r="AE51" s="575"/>
      <c r="AF51" s="575"/>
      <c r="AG51" s="575"/>
      <c r="AH51" s="575"/>
      <c r="AI51" s="575"/>
      <c r="AJ51" s="575"/>
      <c r="AK51" s="575"/>
      <c r="AL51" s="575"/>
      <c r="AM51" s="575"/>
      <c r="AN51" s="575"/>
      <c r="AO51" s="575"/>
      <c r="AP51" s="575"/>
      <c r="AQ51" s="575"/>
      <c r="AR51" s="575"/>
      <c r="AS51" s="575"/>
      <c r="AT51" s="575"/>
      <c r="AU51" s="575"/>
      <c r="AV51" s="575"/>
      <c r="AW51" s="575"/>
      <c r="AX51" s="575"/>
      <c r="AY51" s="575"/>
      <c r="AZ51" s="575"/>
      <c r="BA51" s="575"/>
      <c r="BB51" s="575"/>
      <c r="BC51" s="575"/>
      <c r="BD51" s="575"/>
      <c r="BE51" s="575"/>
      <c r="BF51" s="575"/>
      <c r="BG51" s="575"/>
      <c r="BH51" s="575"/>
      <c r="BI51" s="575"/>
      <c r="BJ51" s="575"/>
      <c r="BK51" s="575"/>
      <c r="BL51" s="575"/>
      <c r="BM51" s="575"/>
      <c r="BN51" s="575"/>
      <c r="BO51" s="575"/>
      <c r="BP51" s="575"/>
      <c r="BQ51" s="575"/>
      <c r="BR51" s="575"/>
      <c r="BS51" s="575"/>
      <c r="BT51" s="575"/>
      <c r="BU51" s="575"/>
      <c r="BV51" s="575"/>
      <c r="BW51" s="575"/>
      <c r="BX51" s="575"/>
      <c r="BY51" s="575"/>
      <c r="BZ51" s="575"/>
      <c r="CA51" s="575"/>
      <c r="CB51" s="575"/>
      <c r="CC51" s="575"/>
      <c r="CD51" s="575"/>
      <c r="CE51" s="575"/>
      <c r="CF51" s="575"/>
      <c r="CG51" s="575"/>
      <c r="CH51" s="575"/>
      <c r="CI51" s="575"/>
      <c r="CJ51" s="575"/>
      <c r="CK51" s="575"/>
      <c r="CL51" s="575"/>
      <c r="CM51" s="575"/>
      <c r="CN51" s="575"/>
      <c r="CO51" s="575"/>
      <c r="CP51" s="575"/>
      <c r="CQ51" s="575"/>
      <c r="CR51" s="575"/>
      <c r="CS51" s="575"/>
      <c r="CT51" s="575"/>
      <c r="CU51" s="575"/>
      <c r="CV51" s="575"/>
      <c r="CW51" s="575"/>
      <c r="CX51" s="575"/>
      <c r="CY51" s="575"/>
      <c r="CZ51" s="575"/>
      <c r="DA51" s="575"/>
      <c r="DB51" s="575"/>
      <c r="DC51" s="575"/>
      <c r="DD51" s="575"/>
      <c r="DE51" s="575"/>
      <c r="DF51" s="575"/>
      <c r="DG51" s="575"/>
      <c r="DH51" s="575"/>
      <c r="DI51" s="575"/>
    </row>
    <row r="52" spans="5:113" x14ac:dyDescent="0.15">
      <c r="E52" s="575" t="s">
        <v>142</v>
      </c>
      <c r="F52" s="575"/>
      <c r="G52" s="575"/>
      <c r="H52" s="575"/>
      <c r="I52" s="575"/>
      <c r="J52" s="575"/>
      <c r="K52" s="575"/>
      <c r="L52" s="575"/>
      <c r="M52" s="575"/>
      <c r="N52" s="575"/>
      <c r="O52" s="575"/>
      <c r="P52" s="575"/>
      <c r="Q52" s="575"/>
      <c r="R52" s="575"/>
      <c r="S52" s="575"/>
      <c r="T52" s="575"/>
      <c r="U52" s="575"/>
      <c r="V52" s="575"/>
      <c r="W52" s="575"/>
      <c r="X52" s="575"/>
      <c r="Y52" s="575"/>
      <c r="Z52" s="575"/>
      <c r="AA52" s="575"/>
      <c r="AB52" s="575"/>
      <c r="AC52" s="575"/>
      <c r="AD52" s="575"/>
      <c r="AE52" s="575"/>
      <c r="AF52" s="575"/>
      <c r="AG52" s="575"/>
      <c r="AH52" s="575"/>
      <c r="AI52" s="575"/>
      <c r="AJ52" s="575"/>
      <c r="AK52" s="575"/>
      <c r="AL52" s="575"/>
      <c r="AM52" s="575"/>
      <c r="AN52" s="575"/>
      <c r="AO52" s="575"/>
      <c r="AP52" s="575"/>
      <c r="AQ52" s="575"/>
      <c r="AR52" s="575"/>
      <c r="AS52" s="575"/>
      <c r="AT52" s="575"/>
      <c r="AU52" s="575"/>
      <c r="AV52" s="575"/>
      <c r="AW52" s="575"/>
      <c r="AX52" s="575"/>
      <c r="AY52" s="575"/>
      <c r="AZ52" s="575"/>
      <c r="BA52" s="575"/>
      <c r="BB52" s="575"/>
      <c r="BC52" s="575"/>
      <c r="BD52" s="575"/>
      <c r="BE52" s="575"/>
      <c r="BF52" s="575"/>
      <c r="BG52" s="575"/>
      <c r="BH52" s="575"/>
      <c r="BI52" s="575"/>
      <c r="BJ52" s="575"/>
      <c r="BK52" s="575"/>
      <c r="BL52" s="575"/>
      <c r="BM52" s="575"/>
      <c r="BN52" s="575"/>
      <c r="BO52" s="575"/>
      <c r="BP52" s="575"/>
      <c r="BQ52" s="575"/>
      <c r="BR52" s="575"/>
      <c r="BS52" s="575"/>
      <c r="BT52" s="575"/>
      <c r="BU52" s="575"/>
      <c r="BV52" s="575"/>
      <c r="BW52" s="575"/>
      <c r="BX52" s="575"/>
      <c r="BY52" s="575"/>
      <c r="BZ52" s="575"/>
      <c r="CA52" s="575"/>
      <c r="CB52" s="575"/>
      <c r="CC52" s="575"/>
      <c r="CD52" s="575"/>
      <c r="CE52" s="575"/>
      <c r="CF52" s="575"/>
      <c r="CG52" s="575"/>
      <c r="CH52" s="575"/>
      <c r="CI52" s="575"/>
      <c r="CJ52" s="575"/>
      <c r="CK52" s="575"/>
      <c r="CL52" s="575"/>
      <c r="CM52" s="575"/>
      <c r="CN52" s="575"/>
      <c r="CO52" s="575"/>
      <c r="CP52" s="575"/>
      <c r="CQ52" s="575"/>
      <c r="CR52" s="575"/>
      <c r="CS52" s="575"/>
      <c r="CT52" s="575"/>
      <c r="CU52" s="575"/>
      <c r="CV52" s="575"/>
      <c r="CW52" s="575"/>
      <c r="CX52" s="575"/>
      <c r="CY52" s="575"/>
      <c r="CZ52" s="575"/>
      <c r="DA52" s="575"/>
      <c r="DB52" s="575"/>
      <c r="DC52" s="575"/>
      <c r="DD52" s="575"/>
      <c r="DE52" s="575"/>
      <c r="DF52" s="575"/>
      <c r="DG52" s="575"/>
      <c r="DH52" s="575"/>
      <c r="DI52" s="575"/>
    </row>
    <row r="53" spans="5:113" x14ac:dyDescent="0.15">
      <c r="E53" s="575" t="s">
        <v>143</v>
      </c>
      <c r="F53" s="575"/>
      <c r="G53" s="575"/>
      <c r="H53" s="575"/>
      <c r="I53" s="575"/>
      <c r="J53" s="575"/>
      <c r="K53" s="575"/>
      <c r="L53" s="575"/>
      <c r="M53" s="575"/>
      <c r="N53" s="575"/>
      <c r="O53" s="575"/>
      <c r="P53" s="575"/>
      <c r="Q53" s="575"/>
      <c r="R53" s="575"/>
      <c r="S53" s="575"/>
      <c r="T53" s="575"/>
      <c r="U53" s="575"/>
      <c r="V53" s="575"/>
      <c r="W53" s="575"/>
      <c r="X53" s="575"/>
      <c r="Y53" s="575"/>
      <c r="Z53" s="575"/>
      <c r="AA53" s="575"/>
      <c r="AB53" s="575"/>
      <c r="AC53" s="575"/>
      <c r="AD53" s="575"/>
      <c r="AE53" s="575"/>
      <c r="AF53" s="575"/>
      <c r="AG53" s="575"/>
      <c r="AH53" s="575"/>
      <c r="AI53" s="575"/>
      <c r="AJ53" s="575"/>
      <c r="AK53" s="575"/>
      <c r="AL53" s="575"/>
      <c r="AM53" s="575"/>
      <c r="AN53" s="575"/>
      <c r="AO53" s="575"/>
      <c r="AP53" s="575"/>
      <c r="AQ53" s="575"/>
      <c r="AR53" s="575"/>
      <c r="AS53" s="575"/>
      <c r="AT53" s="575"/>
      <c r="AU53" s="575"/>
      <c r="AV53" s="575"/>
      <c r="AW53" s="575"/>
      <c r="AX53" s="575"/>
      <c r="AY53" s="575"/>
      <c r="AZ53" s="575"/>
      <c r="BA53" s="575"/>
      <c r="BB53" s="575"/>
      <c r="BC53" s="575"/>
      <c r="BD53" s="575"/>
      <c r="BE53" s="575"/>
      <c r="BF53" s="575"/>
      <c r="BG53" s="575"/>
      <c r="BH53" s="575"/>
      <c r="BI53" s="575"/>
      <c r="BJ53" s="575"/>
      <c r="BK53" s="575"/>
      <c r="BL53" s="575"/>
      <c r="BM53" s="575"/>
      <c r="BN53" s="575"/>
      <c r="BO53" s="575"/>
      <c r="BP53" s="575"/>
      <c r="BQ53" s="575"/>
      <c r="BR53" s="575"/>
      <c r="BS53" s="575"/>
      <c r="BT53" s="575"/>
      <c r="BU53" s="575"/>
      <c r="BV53" s="575"/>
      <c r="BW53" s="575"/>
      <c r="BX53" s="575"/>
      <c r="BY53" s="575"/>
      <c r="BZ53" s="575"/>
      <c r="CA53" s="575"/>
      <c r="CB53" s="575"/>
      <c r="CC53" s="575"/>
      <c r="CD53" s="575"/>
      <c r="CE53" s="575"/>
      <c r="CF53" s="575"/>
      <c r="CG53" s="575"/>
      <c r="CH53" s="575"/>
      <c r="CI53" s="575"/>
      <c r="CJ53" s="575"/>
      <c r="CK53" s="575"/>
      <c r="CL53" s="575"/>
      <c r="CM53" s="575"/>
      <c r="CN53" s="575"/>
      <c r="CO53" s="575"/>
      <c r="CP53" s="575"/>
      <c r="CQ53" s="575"/>
      <c r="CR53" s="575"/>
      <c r="CS53" s="575"/>
      <c r="CT53" s="575"/>
      <c r="CU53" s="575"/>
      <c r="CV53" s="575"/>
      <c r="CW53" s="575"/>
      <c r="CX53" s="575"/>
      <c r="CY53" s="575"/>
      <c r="CZ53" s="575"/>
      <c r="DA53" s="575"/>
      <c r="DB53" s="575"/>
      <c r="DC53" s="575"/>
      <c r="DD53" s="575"/>
      <c r="DE53" s="575"/>
      <c r="DF53" s="575"/>
      <c r="DG53" s="575"/>
      <c r="DH53" s="575"/>
      <c r="DI53" s="575"/>
    </row>
    <row r="54" spans="5:113" x14ac:dyDescent="0.15"/>
    <row r="55" spans="5:113" x14ac:dyDescent="0.15"/>
    <row r="56" spans="5:113" x14ac:dyDescent="0.15"/>
  </sheetData>
  <sheetProtection algorithmName="SHA-512" hashValue="rVqJGbjxHpHT2ujmTN6BXz/DxLe7+igsWNUFljRf03NpdIGTfppoZqAQ90dK/13zNyqcwsPXuk41SpKHevHRuA==" saltValue="FHu50meVwpAlSDTAOzCtB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707F6-B25F-425A-B9DD-1EDB0C81938B}">
  <sheetPr>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17" customWidth="1"/>
    <col min="2" max="2" width="11" style="217" customWidth="1"/>
    <col min="3" max="3" width="17" style="217" customWidth="1"/>
    <col min="4" max="5" width="16.625" style="217" customWidth="1"/>
    <col min="6" max="15" width="15" style="217" customWidth="1"/>
    <col min="16" max="16" width="24" style="217" customWidth="1"/>
    <col min="17" max="16384" width="0" style="217" hidden="1"/>
  </cols>
  <sheetData>
    <row r="1" spans="1:16" ht="16.5" customHeight="1" x14ac:dyDescent="0.15">
      <c r="A1" s="216"/>
      <c r="B1" s="216"/>
      <c r="C1" s="216"/>
      <c r="D1" s="216"/>
      <c r="E1" s="216"/>
      <c r="F1" s="216"/>
      <c r="G1" s="216"/>
      <c r="H1" s="216"/>
      <c r="I1" s="216"/>
      <c r="J1" s="216"/>
      <c r="K1" s="216"/>
      <c r="L1" s="216"/>
      <c r="M1" s="216"/>
      <c r="N1" s="216"/>
      <c r="O1" s="216"/>
      <c r="P1" s="216"/>
    </row>
    <row r="2" spans="1:16" ht="16.5" customHeight="1" x14ac:dyDescent="0.15">
      <c r="A2" s="216"/>
      <c r="B2" s="216"/>
      <c r="C2" s="216"/>
      <c r="D2" s="216"/>
      <c r="E2" s="216"/>
      <c r="F2" s="216"/>
      <c r="G2" s="216"/>
      <c r="H2" s="216"/>
      <c r="I2" s="216"/>
      <c r="J2" s="216"/>
      <c r="K2" s="216"/>
      <c r="L2" s="216"/>
      <c r="M2" s="216"/>
      <c r="N2" s="216"/>
      <c r="O2" s="216"/>
      <c r="P2" s="216"/>
    </row>
    <row r="3" spans="1:16" ht="16.5" customHeight="1" x14ac:dyDescent="0.15">
      <c r="A3" s="216"/>
      <c r="B3" s="216"/>
      <c r="C3" s="216"/>
      <c r="D3" s="216"/>
      <c r="E3" s="216"/>
      <c r="F3" s="216"/>
      <c r="G3" s="216"/>
      <c r="H3" s="216"/>
      <c r="I3" s="216"/>
      <c r="J3" s="216"/>
      <c r="K3" s="216"/>
      <c r="L3" s="216"/>
      <c r="M3" s="216"/>
      <c r="N3" s="216"/>
      <c r="O3" s="216"/>
      <c r="P3" s="216"/>
    </row>
    <row r="4" spans="1:16" ht="16.5" customHeight="1" x14ac:dyDescent="0.15">
      <c r="A4" s="216"/>
      <c r="B4" s="216"/>
      <c r="C4" s="216"/>
      <c r="D4" s="216"/>
      <c r="E4" s="216"/>
      <c r="F4" s="216"/>
      <c r="G4" s="216"/>
      <c r="H4" s="216"/>
      <c r="I4" s="216"/>
      <c r="J4" s="216"/>
      <c r="K4" s="216"/>
      <c r="L4" s="216"/>
      <c r="M4" s="216"/>
      <c r="N4" s="216"/>
      <c r="O4" s="216"/>
      <c r="P4" s="216"/>
    </row>
    <row r="5" spans="1:16" ht="16.5" customHeight="1" x14ac:dyDescent="0.15">
      <c r="A5" s="216"/>
      <c r="B5" s="216"/>
      <c r="C5" s="216"/>
      <c r="D5" s="216"/>
      <c r="E5" s="216"/>
      <c r="F5" s="216"/>
      <c r="G5" s="216"/>
      <c r="H5" s="216"/>
      <c r="I5" s="216"/>
      <c r="J5" s="216"/>
      <c r="K5" s="216"/>
      <c r="L5" s="216"/>
      <c r="M5" s="216"/>
      <c r="N5" s="216"/>
      <c r="O5" s="216"/>
      <c r="P5" s="216"/>
    </row>
    <row r="6" spans="1:16" ht="16.5" customHeight="1" x14ac:dyDescent="0.15">
      <c r="A6" s="216"/>
      <c r="B6" s="216"/>
      <c r="C6" s="216"/>
      <c r="D6" s="216"/>
      <c r="E6" s="216"/>
      <c r="F6" s="216"/>
      <c r="G6" s="216"/>
      <c r="H6" s="216"/>
      <c r="I6" s="216"/>
      <c r="J6" s="216"/>
      <c r="K6" s="216"/>
      <c r="L6" s="216"/>
      <c r="M6" s="216"/>
      <c r="N6" s="216"/>
      <c r="O6" s="216"/>
      <c r="P6" s="216"/>
    </row>
    <row r="7" spans="1:16" ht="16.5" customHeight="1" x14ac:dyDescent="0.15">
      <c r="A7" s="216"/>
      <c r="B7" s="216"/>
      <c r="C7" s="216"/>
      <c r="D7" s="216"/>
      <c r="E7" s="216"/>
      <c r="F7" s="216"/>
      <c r="G7" s="216"/>
      <c r="H7" s="216"/>
      <c r="I7" s="216"/>
      <c r="J7" s="216"/>
      <c r="K7" s="216"/>
      <c r="L7" s="216"/>
      <c r="M7" s="216"/>
      <c r="N7" s="216"/>
      <c r="O7" s="216"/>
      <c r="P7" s="216"/>
    </row>
    <row r="8" spans="1:16" ht="16.5" customHeight="1" x14ac:dyDescent="0.15">
      <c r="A8" s="216"/>
      <c r="B8" s="216"/>
      <c r="C8" s="216"/>
      <c r="D8" s="216"/>
      <c r="E8" s="216"/>
      <c r="F8" s="216"/>
      <c r="G8" s="216"/>
      <c r="H8" s="216"/>
      <c r="I8" s="216"/>
      <c r="J8" s="216"/>
      <c r="K8" s="216"/>
      <c r="L8" s="216"/>
      <c r="M8" s="216"/>
      <c r="N8" s="216"/>
      <c r="O8" s="216"/>
      <c r="P8" s="216"/>
    </row>
    <row r="9" spans="1:16" ht="16.5" customHeight="1" x14ac:dyDescent="0.15">
      <c r="A9" s="216"/>
      <c r="B9" s="216"/>
      <c r="C9" s="216"/>
      <c r="D9" s="216"/>
      <c r="E9" s="216"/>
      <c r="F9" s="216"/>
      <c r="G9" s="216"/>
      <c r="H9" s="216"/>
      <c r="I9" s="216"/>
      <c r="J9" s="216"/>
      <c r="K9" s="216"/>
      <c r="L9" s="216"/>
      <c r="M9" s="216"/>
      <c r="N9" s="216"/>
      <c r="O9" s="216"/>
      <c r="P9" s="216"/>
    </row>
    <row r="10" spans="1:16" ht="16.5" customHeight="1" x14ac:dyDescent="0.15">
      <c r="A10" s="216"/>
      <c r="B10" s="216"/>
      <c r="C10" s="216"/>
      <c r="D10" s="216"/>
      <c r="E10" s="216"/>
      <c r="F10" s="216"/>
      <c r="G10" s="216"/>
      <c r="H10" s="216"/>
      <c r="I10" s="216"/>
      <c r="J10" s="216"/>
      <c r="K10" s="216"/>
      <c r="L10" s="216"/>
      <c r="M10" s="216"/>
      <c r="N10" s="216"/>
      <c r="O10" s="216"/>
      <c r="P10" s="216"/>
    </row>
    <row r="11" spans="1:16" ht="16.5" customHeight="1" x14ac:dyDescent="0.15">
      <c r="A11" s="216"/>
      <c r="B11" s="216"/>
      <c r="C11" s="216"/>
      <c r="D11" s="216"/>
      <c r="E11" s="216"/>
      <c r="F11" s="216"/>
      <c r="G11" s="216"/>
      <c r="H11" s="216"/>
      <c r="I11" s="216"/>
      <c r="J11" s="216"/>
      <c r="K11" s="216"/>
      <c r="L11" s="216"/>
      <c r="M11" s="216"/>
      <c r="N11" s="216"/>
      <c r="O11" s="216"/>
      <c r="P11" s="216"/>
    </row>
    <row r="12" spans="1:16" ht="16.5" customHeight="1" x14ac:dyDescent="0.15">
      <c r="A12" s="216"/>
      <c r="B12" s="216"/>
      <c r="C12" s="216"/>
      <c r="D12" s="216"/>
      <c r="E12" s="216"/>
      <c r="F12" s="216"/>
      <c r="G12" s="216"/>
      <c r="H12" s="216"/>
      <c r="I12" s="216"/>
      <c r="J12" s="216"/>
      <c r="K12" s="216"/>
      <c r="L12" s="216"/>
      <c r="M12" s="216"/>
      <c r="N12" s="216"/>
      <c r="O12" s="216"/>
      <c r="P12" s="216"/>
    </row>
    <row r="13" spans="1:16" ht="16.5" customHeight="1" x14ac:dyDescent="0.15">
      <c r="A13" s="216"/>
      <c r="B13" s="216"/>
      <c r="C13" s="216"/>
      <c r="D13" s="216"/>
      <c r="E13" s="216"/>
      <c r="F13" s="216"/>
      <c r="G13" s="216"/>
      <c r="H13" s="216"/>
      <c r="I13" s="216"/>
      <c r="J13" s="216"/>
      <c r="K13" s="216"/>
      <c r="L13" s="216"/>
      <c r="M13" s="216"/>
      <c r="N13" s="216"/>
      <c r="O13" s="216"/>
      <c r="P13" s="216"/>
    </row>
    <row r="14" spans="1:16" ht="16.5" customHeight="1" x14ac:dyDescent="0.15">
      <c r="A14" s="216"/>
      <c r="B14" s="216"/>
      <c r="C14" s="216"/>
      <c r="D14" s="216"/>
      <c r="E14" s="216"/>
      <c r="F14" s="216"/>
      <c r="G14" s="216"/>
      <c r="H14" s="216"/>
      <c r="I14" s="216"/>
      <c r="J14" s="216"/>
      <c r="K14" s="216"/>
      <c r="L14" s="216"/>
      <c r="M14" s="216"/>
      <c r="N14" s="216"/>
      <c r="O14" s="216"/>
      <c r="P14" s="216"/>
    </row>
    <row r="15" spans="1:16" ht="16.5" customHeight="1" x14ac:dyDescent="0.15">
      <c r="A15" s="216"/>
      <c r="B15" s="216"/>
      <c r="C15" s="216"/>
      <c r="D15" s="216"/>
      <c r="E15" s="216"/>
      <c r="F15" s="216"/>
      <c r="G15" s="216"/>
      <c r="H15" s="216"/>
      <c r="I15" s="216"/>
      <c r="J15" s="216"/>
      <c r="K15" s="216"/>
      <c r="L15" s="216"/>
      <c r="M15" s="216"/>
      <c r="N15" s="216"/>
      <c r="O15" s="216"/>
      <c r="P15" s="216"/>
    </row>
    <row r="16" spans="1:16" ht="16.5" customHeight="1" x14ac:dyDescent="0.15">
      <c r="A16" s="216"/>
      <c r="B16" s="216"/>
      <c r="C16" s="216"/>
      <c r="D16" s="216"/>
      <c r="E16" s="216"/>
      <c r="F16" s="216"/>
      <c r="G16" s="216"/>
      <c r="H16" s="216"/>
      <c r="I16" s="216"/>
      <c r="J16" s="216"/>
      <c r="K16" s="216"/>
      <c r="L16" s="216"/>
      <c r="M16" s="216"/>
      <c r="N16" s="216"/>
      <c r="O16" s="216"/>
      <c r="P16" s="216"/>
    </row>
    <row r="17" spans="1:16" ht="16.5" customHeight="1" x14ac:dyDescent="0.15">
      <c r="A17" s="216"/>
      <c r="B17" s="216"/>
      <c r="C17" s="216"/>
      <c r="D17" s="216"/>
      <c r="E17" s="216"/>
      <c r="F17" s="216"/>
      <c r="G17" s="216"/>
      <c r="H17" s="216"/>
      <c r="I17" s="216"/>
      <c r="J17" s="216"/>
      <c r="K17" s="216"/>
      <c r="L17" s="216"/>
      <c r="M17" s="216"/>
      <c r="N17" s="216"/>
      <c r="O17" s="216"/>
      <c r="P17" s="216"/>
    </row>
    <row r="18" spans="1:16" ht="16.5" customHeight="1" x14ac:dyDescent="0.15">
      <c r="A18" s="216"/>
      <c r="B18" s="216"/>
      <c r="C18" s="216"/>
      <c r="D18" s="216"/>
      <c r="E18" s="216"/>
      <c r="F18" s="216"/>
      <c r="G18" s="216"/>
      <c r="H18" s="216"/>
      <c r="I18" s="216"/>
      <c r="J18" s="216"/>
      <c r="K18" s="216"/>
      <c r="L18" s="216"/>
      <c r="M18" s="216"/>
      <c r="N18" s="216"/>
      <c r="O18" s="216"/>
      <c r="P18" s="216"/>
    </row>
    <row r="19" spans="1:16" ht="16.5" customHeight="1" x14ac:dyDescent="0.15">
      <c r="A19" s="216"/>
      <c r="B19" s="216"/>
      <c r="C19" s="216"/>
      <c r="D19" s="216"/>
      <c r="E19" s="216"/>
      <c r="F19" s="216"/>
      <c r="G19" s="216"/>
      <c r="H19" s="216"/>
      <c r="I19" s="216"/>
      <c r="J19" s="216"/>
      <c r="K19" s="216"/>
      <c r="L19" s="216"/>
      <c r="M19" s="216"/>
      <c r="N19" s="216"/>
      <c r="O19" s="216"/>
      <c r="P19" s="216"/>
    </row>
    <row r="20" spans="1:16" ht="16.5" customHeight="1" x14ac:dyDescent="0.15">
      <c r="A20" s="216"/>
      <c r="B20" s="216"/>
      <c r="C20" s="216"/>
      <c r="D20" s="216"/>
      <c r="E20" s="216"/>
      <c r="F20" s="216"/>
      <c r="G20" s="216"/>
      <c r="H20" s="216"/>
      <c r="I20" s="216"/>
      <c r="J20" s="216"/>
      <c r="K20" s="216"/>
      <c r="L20" s="216"/>
      <c r="M20" s="216"/>
      <c r="N20" s="216"/>
      <c r="O20" s="216"/>
      <c r="P20" s="216"/>
    </row>
    <row r="21" spans="1:16" ht="16.5" customHeight="1" x14ac:dyDescent="0.15">
      <c r="A21" s="216"/>
      <c r="B21" s="216"/>
      <c r="C21" s="216"/>
      <c r="D21" s="216"/>
      <c r="E21" s="216"/>
      <c r="F21" s="216"/>
      <c r="G21" s="216"/>
      <c r="H21" s="216"/>
      <c r="I21" s="216"/>
      <c r="J21" s="216"/>
      <c r="K21" s="216"/>
      <c r="L21" s="216"/>
      <c r="M21" s="216"/>
      <c r="N21" s="216"/>
      <c r="O21" s="216"/>
      <c r="P21" s="216"/>
    </row>
    <row r="22" spans="1:16" ht="16.5" customHeight="1" x14ac:dyDescent="0.15">
      <c r="A22" s="216"/>
      <c r="B22" s="216"/>
      <c r="C22" s="216"/>
      <c r="D22" s="216"/>
      <c r="E22" s="216"/>
      <c r="F22" s="216"/>
      <c r="G22" s="216"/>
      <c r="H22" s="216"/>
      <c r="I22" s="216"/>
      <c r="J22" s="216"/>
      <c r="K22" s="216"/>
      <c r="L22" s="216"/>
      <c r="M22" s="216"/>
      <c r="N22" s="216"/>
      <c r="O22" s="216"/>
      <c r="P22" s="216"/>
    </row>
    <row r="23" spans="1:16" ht="16.5" customHeight="1" x14ac:dyDescent="0.15">
      <c r="A23" s="216"/>
      <c r="B23" s="216"/>
      <c r="C23" s="216"/>
      <c r="D23" s="216"/>
      <c r="E23" s="216"/>
      <c r="F23" s="216"/>
      <c r="G23" s="216"/>
      <c r="H23" s="216"/>
      <c r="I23" s="216"/>
      <c r="J23" s="216"/>
      <c r="K23" s="216"/>
      <c r="L23" s="216"/>
      <c r="M23" s="216"/>
      <c r="N23" s="216"/>
      <c r="O23" s="216"/>
      <c r="P23" s="216"/>
    </row>
    <row r="24" spans="1:16" ht="16.5" customHeight="1" x14ac:dyDescent="0.15">
      <c r="A24" s="216"/>
      <c r="B24" s="216"/>
      <c r="C24" s="216"/>
      <c r="D24" s="216"/>
      <c r="E24" s="216"/>
      <c r="F24" s="216"/>
      <c r="G24" s="216"/>
      <c r="H24" s="216"/>
      <c r="I24" s="216"/>
      <c r="J24" s="216"/>
      <c r="K24" s="216"/>
      <c r="L24" s="216"/>
      <c r="M24" s="216"/>
      <c r="N24" s="216"/>
      <c r="O24" s="216"/>
      <c r="P24" s="216"/>
    </row>
    <row r="25" spans="1:16" ht="16.5" customHeight="1" x14ac:dyDescent="0.15">
      <c r="A25" s="216"/>
      <c r="B25" s="216"/>
      <c r="C25" s="216"/>
      <c r="D25" s="216"/>
      <c r="E25" s="216"/>
      <c r="F25" s="216"/>
      <c r="G25" s="216"/>
      <c r="H25" s="216"/>
      <c r="I25" s="216"/>
      <c r="J25" s="216"/>
      <c r="K25" s="216"/>
      <c r="L25" s="216"/>
      <c r="M25" s="216"/>
      <c r="N25" s="216"/>
      <c r="O25" s="216"/>
      <c r="P25" s="216"/>
    </row>
    <row r="26" spans="1:16" ht="16.5" customHeight="1" x14ac:dyDescent="0.15">
      <c r="A26" s="216"/>
      <c r="B26" s="216"/>
      <c r="C26" s="216"/>
      <c r="D26" s="216"/>
      <c r="E26" s="216"/>
      <c r="F26" s="216"/>
      <c r="G26" s="216"/>
      <c r="H26" s="216"/>
      <c r="I26" s="216"/>
      <c r="J26" s="216"/>
      <c r="K26" s="216"/>
      <c r="L26" s="216"/>
      <c r="M26" s="216"/>
      <c r="N26" s="216"/>
      <c r="O26" s="216"/>
      <c r="P26" s="216"/>
    </row>
    <row r="27" spans="1:16" ht="16.5" customHeight="1" x14ac:dyDescent="0.15">
      <c r="A27" s="216"/>
      <c r="B27" s="216"/>
      <c r="C27" s="216"/>
      <c r="D27" s="216"/>
      <c r="E27" s="216"/>
      <c r="F27" s="216"/>
      <c r="G27" s="216"/>
      <c r="H27" s="216"/>
      <c r="I27" s="216"/>
      <c r="J27" s="216"/>
      <c r="K27" s="216"/>
      <c r="L27" s="216"/>
      <c r="M27" s="216"/>
      <c r="N27" s="216"/>
      <c r="O27" s="216"/>
      <c r="P27" s="216"/>
    </row>
    <row r="28" spans="1:16" ht="16.5" customHeight="1" x14ac:dyDescent="0.15">
      <c r="A28" s="216"/>
      <c r="B28" s="216"/>
      <c r="C28" s="216"/>
      <c r="D28" s="216"/>
      <c r="E28" s="216"/>
      <c r="F28" s="216"/>
      <c r="G28" s="216"/>
      <c r="H28" s="216"/>
      <c r="I28" s="216"/>
      <c r="J28" s="216"/>
      <c r="K28" s="216"/>
      <c r="L28" s="216"/>
      <c r="M28" s="216"/>
      <c r="N28" s="216"/>
      <c r="O28" s="216"/>
      <c r="P28" s="216"/>
    </row>
    <row r="29" spans="1:16" ht="16.5" customHeight="1" x14ac:dyDescent="0.15">
      <c r="A29" s="216"/>
      <c r="B29" s="216"/>
      <c r="C29" s="216"/>
      <c r="D29" s="216"/>
      <c r="E29" s="216"/>
      <c r="F29" s="216"/>
      <c r="G29" s="216"/>
      <c r="H29" s="216"/>
      <c r="I29" s="216"/>
      <c r="J29" s="216"/>
      <c r="K29" s="216"/>
      <c r="L29" s="216"/>
      <c r="M29" s="216"/>
      <c r="N29" s="216"/>
      <c r="O29" s="216"/>
      <c r="P29" s="216"/>
    </row>
    <row r="30" spans="1:16" ht="16.5" customHeight="1" x14ac:dyDescent="0.15">
      <c r="A30" s="216"/>
      <c r="B30" s="216"/>
      <c r="C30" s="216"/>
      <c r="D30" s="216"/>
      <c r="E30" s="216"/>
      <c r="F30" s="216"/>
      <c r="G30" s="216"/>
      <c r="H30" s="216"/>
      <c r="I30" s="216"/>
      <c r="J30" s="216"/>
      <c r="K30" s="216"/>
      <c r="L30" s="216"/>
      <c r="M30" s="216"/>
      <c r="N30" s="216"/>
      <c r="O30" s="216"/>
      <c r="P30" s="216"/>
    </row>
    <row r="31" spans="1:16" ht="16.5" customHeight="1" x14ac:dyDescent="0.15">
      <c r="A31" s="216"/>
      <c r="B31" s="216"/>
      <c r="C31" s="216"/>
      <c r="D31" s="216"/>
      <c r="E31" s="216"/>
      <c r="F31" s="216"/>
      <c r="G31" s="216"/>
      <c r="H31" s="216"/>
      <c r="I31" s="216"/>
      <c r="J31" s="216"/>
      <c r="K31" s="216"/>
      <c r="L31" s="216"/>
      <c r="M31" s="216"/>
      <c r="N31" s="216"/>
      <c r="O31" s="216"/>
      <c r="P31" s="216"/>
    </row>
    <row r="32" spans="1:16" ht="31.5" customHeight="1" thickBot="1" x14ac:dyDescent="0.2">
      <c r="A32" s="216"/>
      <c r="B32" s="216"/>
      <c r="C32" s="216"/>
      <c r="D32" s="216"/>
      <c r="E32" s="216"/>
      <c r="F32" s="216"/>
      <c r="G32" s="216"/>
      <c r="H32" s="216"/>
      <c r="I32" s="216"/>
      <c r="J32" s="218" t="s">
        <v>476</v>
      </c>
      <c r="K32" s="216"/>
      <c r="L32" s="216"/>
      <c r="M32" s="216"/>
      <c r="N32" s="216"/>
      <c r="O32" s="216"/>
      <c r="P32" s="216"/>
    </row>
    <row r="33" spans="1:16" ht="39" customHeight="1" thickBot="1" x14ac:dyDescent="0.25">
      <c r="A33" s="216"/>
      <c r="B33" s="219" t="s">
        <v>484</v>
      </c>
      <c r="C33" s="220"/>
      <c r="D33" s="220"/>
      <c r="E33" s="221" t="s">
        <v>477</v>
      </c>
      <c r="F33" s="222" t="s">
        <v>3</v>
      </c>
      <c r="G33" s="223" t="s">
        <v>4</v>
      </c>
      <c r="H33" s="223" t="s">
        <v>5</v>
      </c>
      <c r="I33" s="223" t="s">
        <v>6</v>
      </c>
      <c r="J33" s="224" t="s">
        <v>7</v>
      </c>
      <c r="K33" s="216"/>
      <c r="L33" s="216"/>
      <c r="M33" s="216"/>
      <c r="N33" s="216"/>
      <c r="O33" s="216"/>
      <c r="P33" s="216"/>
    </row>
    <row r="34" spans="1:16" ht="39" customHeight="1" x14ac:dyDescent="0.15">
      <c r="A34" s="216"/>
      <c r="B34" s="225"/>
      <c r="C34" s="1124" t="s">
        <v>485</v>
      </c>
      <c r="D34" s="1124"/>
      <c r="E34" s="1125"/>
      <c r="F34" s="226" t="s">
        <v>486</v>
      </c>
      <c r="G34" s="227">
        <v>0.19</v>
      </c>
      <c r="H34" s="227">
        <v>0.01</v>
      </c>
      <c r="I34" s="227" t="s">
        <v>487</v>
      </c>
      <c r="J34" s="228" t="s">
        <v>488</v>
      </c>
      <c r="K34" s="216"/>
      <c r="L34" s="216"/>
      <c r="M34" s="216"/>
      <c r="N34" s="216"/>
      <c r="O34" s="216"/>
      <c r="P34" s="216"/>
    </row>
    <row r="35" spans="1:16" ht="39" customHeight="1" x14ac:dyDescent="0.15">
      <c r="A35" s="216"/>
      <c r="B35" s="229"/>
      <c r="C35" s="1120" t="s">
        <v>489</v>
      </c>
      <c r="D35" s="1120"/>
      <c r="E35" s="1121"/>
      <c r="F35" s="230">
        <v>5.49</v>
      </c>
      <c r="G35" s="231">
        <v>4.8600000000000003</v>
      </c>
      <c r="H35" s="231">
        <v>4.78</v>
      </c>
      <c r="I35" s="231">
        <v>5.69</v>
      </c>
      <c r="J35" s="232">
        <v>5.25</v>
      </c>
      <c r="K35" s="216"/>
      <c r="L35" s="216"/>
      <c r="M35" s="216"/>
      <c r="N35" s="216"/>
      <c r="O35" s="216"/>
      <c r="P35" s="216"/>
    </row>
    <row r="36" spans="1:16" ht="39" customHeight="1" x14ac:dyDescent="0.15">
      <c r="A36" s="216"/>
      <c r="B36" s="229"/>
      <c r="C36" s="1120" t="s">
        <v>490</v>
      </c>
      <c r="D36" s="1120"/>
      <c r="E36" s="1121"/>
      <c r="F36" s="230">
        <v>2.0099999999999998</v>
      </c>
      <c r="G36" s="231">
        <v>2.1</v>
      </c>
      <c r="H36" s="231">
        <v>2.37</v>
      </c>
      <c r="I36" s="231">
        <v>2.99</v>
      </c>
      <c r="J36" s="232">
        <v>2.66</v>
      </c>
      <c r="K36" s="216"/>
      <c r="L36" s="216"/>
      <c r="M36" s="216"/>
      <c r="N36" s="216"/>
      <c r="O36" s="216"/>
      <c r="P36" s="216"/>
    </row>
    <row r="37" spans="1:16" ht="39" customHeight="1" x14ac:dyDescent="0.15">
      <c r="A37" s="216"/>
      <c r="B37" s="229"/>
      <c r="C37" s="1120" t="s">
        <v>491</v>
      </c>
      <c r="D37" s="1120"/>
      <c r="E37" s="1121"/>
      <c r="F37" s="230">
        <v>1.47</v>
      </c>
      <c r="G37" s="231">
        <v>2.2000000000000002</v>
      </c>
      <c r="H37" s="231">
        <v>2.1</v>
      </c>
      <c r="I37" s="231">
        <v>2.08</v>
      </c>
      <c r="J37" s="232">
        <v>2.6</v>
      </c>
      <c r="K37" s="216"/>
      <c r="L37" s="216"/>
      <c r="M37" s="216"/>
      <c r="N37" s="216"/>
      <c r="O37" s="216"/>
      <c r="P37" s="216"/>
    </row>
    <row r="38" spans="1:16" ht="39" customHeight="1" x14ac:dyDescent="0.15">
      <c r="A38" s="216"/>
      <c r="B38" s="229"/>
      <c r="C38" s="1120" t="s">
        <v>492</v>
      </c>
      <c r="D38" s="1120"/>
      <c r="E38" s="1121"/>
      <c r="F38" s="230">
        <v>1.25</v>
      </c>
      <c r="G38" s="231">
        <v>0.7</v>
      </c>
      <c r="H38" s="231">
        <v>1.98</v>
      </c>
      <c r="I38" s="231">
        <v>1.8</v>
      </c>
      <c r="J38" s="232">
        <v>2.04</v>
      </c>
      <c r="K38" s="216"/>
      <c r="L38" s="216"/>
      <c r="M38" s="216"/>
      <c r="N38" s="216"/>
      <c r="O38" s="216"/>
      <c r="P38" s="216"/>
    </row>
    <row r="39" spans="1:16" ht="39" customHeight="1" x14ac:dyDescent="0.15">
      <c r="A39" s="216"/>
      <c r="B39" s="229"/>
      <c r="C39" s="1120" t="s">
        <v>493</v>
      </c>
      <c r="D39" s="1120"/>
      <c r="E39" s="1121"/>
      <c r="F39" s="230">
        <v>0.03</v>
      </c>
      <c r="G39" s="231">
        <v>0.03</v>
      </c>
      <c r="H39" s="231">
        <v>0.03</v>
      </c>
      <c r="I39" s="231">
        <v>0.04</v>
      </c>
      <c r="J39" s="232">
        <v>0.04</v>
      </c>
      <c r="K39" s="216"/>
      <c r="L39" s="216"/>
      <c r="M39" s="216"/>
      <c r="N39" s="216"/>
      <c r="O39" s="216"/>
      <c r="P39" s="216"/>
    </row>
    <row r="40" spans="1:16" ht="39" customHeight="1" x14ac:dyDescent="0.15">
      <c r="A40" s="216"/>
      <c r="B40" s="229"/>
      <c r="C40" s="1120" t="s">
        <v>494</v>
      </c>
      <c r="D40" s="1120"/>
      <c r="E40" s="1121"/>
      <c r="F40" s="230">
        <v>0.03</v>
      </c>
      <c r="G40" s="231">
        <v>0</v>
      </c>
      <c r="H40" s="231">
        <v>0</v>
      </c>
      <c r="I40" s="231">
        <v>0</v>
      </c>
      <c r="J40" s="232">
        <v>0</v>
      </c>
      <c r="K40" s="216"/>
      <c r="L40" s="216"/>
      <c r="M40" s="216"/>
      <c r="N40" s="216"/>
      <c r="O40" s="216"/>
      <c r="P40" s="216"/>
    </row>
    <row r="41" spans="1:16" ht="39" customHeight="1" x14ac:dyDescent="0.15">
      <c r="A41" s="216"/>
      <c r="B41" s="229"/>
      <c r="C41" s="1120"/>
      <c r="D41" s="1120"/>
      <c r="E41" s="1121"/>
      <c r="F41" s="230"/>
      <c r="G41" s="231"/>
      <c r="H41" s="231"/>
      <c r="I41" s="231"/>
      <c r="J41" s="232"/>
      <c r="K41" s="216"/>
      <c r="L41" s="216"/>
      <c r="M41" s="216"/>
      <c r="N41" s="216"/>
      <c r="O41" s="216"/>
      <c r="P41" s="216"/>
    </row>
    <row r="42" spans="1:16" ht="39" customHeight="1" x14ac:dyDescent="0.15">
      <c r="A42" s="216"/>
      <c r="B42" s="233"/>
      <c r="C42" s="1120" t="s">
        <v>495</v>
      </c>
      <c r="D42" s="1120"/>
      <c r="E42" s="1121"/>
      <c r="F42" s="230" t="s">
        <v>320</v>
      </c>
      <c r="G42" s="231" t="s">
        <v>320</v>
      </c>
      <c r="H42" s="231" t="s">
        <v>320</v>
      </c>
      <c r="I42" s="231" t="s">
        <v>320</v>
      </c>
      <c r="J42" s="232" t="s">
        <v>320</v>
      </c>
      <c r="K42" s="216"/>
      <c r="L42" s="216"/>
      <c r="M42" s="216"/>
      <c r="N42" s="216"/>
      <c r="O42" s="216"/>
      <c r="P42" s="216"/>
    </row>
    <row r="43" spans="1:16" ht="39" customHeight="1" thickBot="1" x14ac:dyDescent="0.2">
      <c r="A43" s="216"/>
      <c r="B43" s="234"/>
      <c r="C43" s="1122" t="s">
        <v>496</v>
      </c>
      <c r="D43" s="1122"/>
      <c r="E43" s="1123"/>
      <c r="F43" s="235">
        <v>3.15</v>
      </c>
      <c r="G43" s="236">
        <v>2.5099999999999998</v>
      </c>
      <c r="H43" s="236">
        <v>1.98</v>
      </c>
      <c r="I43" s="236">
        <v>1.98</v>
      </c>
      <c r="J43" s="237" t="s">
        <v>320</v>
      </c>
      <c r="K43" s="216"/>
      <c r="L43" s="216"/>
      <c r="M43" s="216"/>
      <c r="N43" s="216"/>
      <c r="O43" s="216"/>
      <c r="P43" s="216"/>
    </row>
    <row r="44" spans="1:16" ht="39" customHeight="1" x14ac:dyDescent="0.15">
      <c r="A44" s="216"/>
      <c r="B44" s="238"/>
      <c r="C44" s="239"/>
      <c r="D44" s="239"/>
      <c r="E44" s="239"/>
      <c r="F44" s="216"/>
      <c r="G44" s="216"/>
      <c r="H44" s="216"/>
      <c r="I44" s="216"/>
      <c r="J44" s="216"/>
      <c r="K44" s="216"/>
      <c r="L44" s="216"/>
      <c r="M44" s="216"/>
      <c r="N44" s="216"/>
      <c r="O44" s="216"/>
      <c r="P44" s="216"/>
    </row>
    <row r="45" spans="1:16" ht="17.25" x14ac:dyDescent="0.15">
      <c r="A45" s="216"/>
      <c r="B45" s="216"/>
      <c r="C45" s="216"/>
      <c r="D45" s="216"/>
      <c r="E45" s="216"/>
      <c r="F45" s="216"/>
      <c r="G45" s="216"/>
      <c r="H45" s="216"/>
      <c r="I45" s="216"/>
      <c r="J45" s="216"/>
      <c r="K45" s="216"/>
      <c r="L45" s="216"/>
      <c r="M45" s="216"/>
      <c r="N45" s="216"/>
      <c r="O45" s="216"/>
      <c r="P45" s="216"/>
    </row>
  </sheetData>
  <sheetProtection algorithmName="SHA-512" hashValue="Yr7b2aJZCBdHOjzdq1JRU+HpcjPHEgBjzcwIHljC6RFY4Bff//I6hHUdu5R2VPePGJoBfqE/rEAzgzjg6R4BlQ==" saltValue="khfBNJc5sGFXRUGY0YpDl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3416B-6C8D-443B-A756-3CE02E37C859}">
  <sheetPr>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241" customWidth="1"/>
    <col min="2" max="3" width="10.875" style="241" customWidth="1"/>
    <col min="4" max="4" width="10" style="241" customWidth="1"/>
    <col min="5" max="10" width="11" style="241" customWidth="1"/>
    <col min="11" max="15" width="13.125" style="241" customWidth="1"/>
    <col min="16" max="21" width="11.5" style="241" customWidth="1"/>
    <col min="22" max="16384" width="0" style="241" hidden="1"/>
  </cols>
  <sheetData>
    <row r="1" spans="1:21" ht="13.5" customHeight="1" x14ac:dyDescent="0.15">
      <c r="A1" s="240"/>
      <c r="B1" s="240"/>
      <c r="C1" s="240"/>
      <c r="D1" s="240"/>
      <c r="E1" s="240"/>
      <c r="F1" s="240"/>
      <c r="G1" s="240"/>
      <c r="H1" s="240"/>
      <c r="I1" s="240"/>
      <c r="J1" s="240"/>
      <c r="K1" s="240"/>
      <c r="L1" s="240"/>
      <c r="M1" s="240"/>
      <c r="N1" s="240"/>
      <c r="O1" s="240"/>
      <c r="P1" s="240"/>
      <c r="Q1" s="240"/>
      <c r="R1" s="240"/>
      <c r="S1" s="240"/>
      <c r="T1" s="240"/>
      <c r="U1" s="240"/>
    </row>
    <row r="2" spans="1:21" ht="13.5" customHeight="1" x14ac:dyDescent="0.15">
      <c r="A2" s="240"/>
      <c r="B2" s="240"/>
      <c r="C2" s="240"/>
      <c r="D2" s="240"/>
      <c r="E2" s="240"/>
      <c r="F2" s="240"/>
      <c r="G2" s="240"/>
      <c r="H2" s="240"/>
      <c r="I2" s="240"/>
      <c r="J2" s="240"/>
      <c r="K2" s="240"/>
      <c r="L2" s="240"/>
      <c r="M2" s="240"/>
      <c r="N2" s="240"/>
      <c r="O2" s="240"/>
      <c r="P2" s="240"/>
      <c r="Q2" s="240"/>
      <c r="R2" s="240"/>
      <c r="S2" s="240"/>
      <c r="T2" s="240"/>
      <c r="U2" s="240"/>
    </row>
    <row r="3" spans="1:21" ht="13.5" customHeight="1" x14ac:dyDescent="0.15">
      <c r="A3" s="240"/>
      <c r="B3" s="240"/>
      <c r="C3" s="240"/>
      <c r="D3" s="240"/>
      <c r="E3" s="240"/>
      <c r="F3" s="240"/>
      <c r="G3" s="240"/>
      <c r="H3" s="240"/>
      <c r="I3" s="240"/>
      <c r="J3" s="240"/>
      <c r="K3" s="240"/>
      <c r="L3" s="240"/>
      <c r="M3" s="240"/>
      <c r="N3" s="240"/>
      <c r="O3" s="240"/>
      <c r="P3" s="240"/>
      <c r="Q3" s="240"/>
      <c r="R3" s="240"/>
      <c r="S3" s="240"/>
      <c r="T3" s="240"/>
      <c r="U3" s="240"/>
    </row>
    <row r="4" spans="1:21" ht="13.5" customHeight="1" x14ac:dyDescent="0.15">
      <c r="A4" s="240"/>
      <c r="B4" s="240"/>
      <c r="C4" s="240"/>
      <c r="D4" s="240"/>
      <c r="E4" s="240"/>
      <c r="F4" s="240"/>
      <c r="G4" s="240"/>
      <c r="H4" s="240"/>
      <c r="I4" s="240"/>
      <c r="J4" s="240"/>
      <c r="K4" s="240"/>
      <c r="L4" s="240"/>
      <c r="M4" s="240"/>
      <c r="N4" s="240"/>
      <c r="O4" s="240"/>
      <c r="P4" s="240"/>
      <c r="Q4" s="240"/>
      <c r="R4" s="240"/>
      <c r="S4" s="240"/>
      <c r="T4" s="240"/>
      <c r="U4" s="240"/>
    </row>
    <row r="5" spans="1:21" ht="13.5" customHeight="1" x14ac:dyDescent="0.15">
      <c r="A5" s="240"/>
      <c r="B5" s="240"/>
      <c r="C5" s="240"/>
      <c r="D5" s="240"/>
      <c r="E5" s="240"/>
      <c r="F5" s="240"/>
      <c r="G5" s="240"/>
      <c r="H5" s="240"/>
      <c r="I5" s="240"/>
      <c r="J5" s="240"/>
      <c r="K5" s="240"/>
      <c r="L5" s="240"/>
      <c r="M5" s="240"/>
      <c r="N5" s="240"/>
      <c r="O5" s="240"/>
      <c r="P5" s="240"/>
      <c r="Q5" s="240"/>
      <c r="R5" s="240"/>
      <c r="S5" s="240"/>
      <c r="T5" s="240"/>
      <c r="U5" s="240"/>
    </row>
    <row r="6" spans="1:21" ht="13.5" customHeight="1" x14ac:dyDescent="0.15">
      <c r="A6" s="240"/>
      <c r="B6" s="240"/>
      <c r="C6" s="240"/>
      <c r="D6" s="240"/>
      <c r="E6" s="240"/>
      <c r="F6" s="240"/>
      <c r="G6" s="240"/>
      <c r="H6" s="240"/>
      <c r="I6" s="240"/>
      <c r="J6" s="240"/>
      <c r="K6" s="240"/>
      <c r="L6" s="240"/>
      <c r="M6" s="240"/>
      <c r="N6" s="240"/>
      <c r="O6" s="240"/>
      <c r="P6" s="240"/>
      <c r="Q6" s="240"/>
      <c r="R6" s="240"/>
      <c r="S6" s="240"/>
      <c r="T6" s="240"/>
      <c r="U6" s="240"/>
    </row>
    <row r="7" spans="1:21" ht="13.5" customHeight="1" x14ac:dyDescent="0.15">
      <c r="A7" s="240"/>
      <c r="B7" s="240"/>
      <c r="C7" s="240"/>
      <c r="D7" s="240"/>
      <c r="E7" s="240"/>
      <c r="F7" s="240"/>
      <c r="G7" s="240"/>
      <c r="H7" s="240"/>
      <c r="I7" s="240"/>
      <c r="J7" s="240"/>
      <c r="K7" s="240"/>
      <c r="L7" s="240"/>
      <c r="M7" s="240"/>
      <c r="N7" s="240"/>
      <c r="O7" s="240"/>
      <c r="P7" s="240"/>
      <c r="Q7" s="240"/>
      <c r="R7" s="240"/>
      <c r="S7" s="240"/>
      <c r="T7" s="240"/>
      <c r="U7" s="240"/>
    </row>
    <row r="8" spans="1:21" ht="13.5" customHeight="1" x14ac:dyDescent="0.15">
      <c r="A8" s="240"/>
      <c r="B8" s="240"/>
      <c r="C8" s="240"/>
      <c r="D8" s="240"/>
      <c r="E8" s="240"/>
      <c r="F8" s="240"/>
      <c r="G8" s="240"/>
      <c r="H8" s="240"/>
      <c r="I8" s="240"/>
      <c r="J8" s="240"/>
      <c r="K8" s="240"/>
      <c r="L8" s="240"/>
      <c r="M8" s="240"/>
      <c r="N8" s="240"/>
      <c r="O8" s="240"/>
      <c r="P8" s="240"/>
      <c r="Q8" s="240"/>
      <c r="R8" s="240"/>
      <c r="S8" s="240"/>
      <c r="T8" s="240"/>
      <c r="U8" s="240"/>
    </row>
    <row r="9" spans="1:21" ht="13.5" customHeight="1" x14ac:dyDescent="0.15">
      <c r="A9" s="240"/>
      <c r="B9" s="240"/>
      <c r="C9" s="240"/>
      <c r="D9" s="240"/>
      <c r="E9" s="240"/>
      <c r="F9" s="240"/>
      <c r="G9" s="240"/>
      <c r="H9" s="240"/>
      <c r="I9" s="240"/>
      <c r="J9" s="240"/>
      <c r="K9" s="240"/>
      <c r="L9" s="240"/>
      <c r="M9" s="240"/>
      <c r="N9" s="240"/>
      <c r="O9" s="240"/>
      <c r="P9" s="240"/>
      <c r="Q9" s="240"/>
      <c r="R9" s="240"/>
      <c r="S9" s="240"/>
      <c r="T9" s="240"/>
      <c r="U9" s="240"/>
    </row>
    <row r="10" spans="1:21" ht="13.5" customHeight="1" x14ac:dyDescent="0.15">
      <c r="A10" s="240"/>
      <c r="B10" s="240"/>
      <c r="C10" s="240"/>
      <c r="D10" s="240"/>
      <c r="E10" s="240"/>
      <c r="F10" s="240"/>
      <c r="G10" s="240"/>
      <c r="H10" s="240"/>
      <c r="I10" s="240"/>
      <c r="J10" s="240"/>
      <c r="K10" s="240"/>
      <c r="L10" s="240"/>
      <c r="M10" s="240"/>
      <c r="N10" s="240"/>
      <c r="O10" s="240"/>
      <c r="P10" s="240"/>
      <c r="Q10" s="240"/>
      <c r="R10" s="240"/>
      <c r="S10" s="240"/>
      <c r="T10" s="240"/>
      <c r="U10" s="240"/>
    </row>
    <row r="11" spans="1:21" ht="13.5" customHeight="1" x14ac:dyDescent="0.15">
      <c r="A11" s="240"/>
      <c r="B11" s="240"/>
      <c r="C11" s="240"/>
      <c r="D11" s="240"/>
      <c r="E11" s="240"/>
      <c r="F11" s="240"/>
      <c r="G11" s="240"/>
      <c r="H11" s="240"/>
      <c r="I11" s="240"/>
      <c r="J11" s="240"/>
      <c r="K11" s="240"/>
      <c r="L11" s="240"/>
      <c r="M11" s="240"/>
      <c r="N11" s="240"/>
      <c r="O11" s="240"/>
      <c r="P11" s="240"/>
      <c r="Q11" s="240"/>
      <c r="R11" s="240"/>
      <c r="S11" s="240"/>
      <c r="T11" s="240"/>
      <c r="U11" s="240"/>
    </row>
    <row r="12" spans="1:21" ht="13.5" customHeight="1" x14ac:dyDescent="0.15">
      <c r="A12" s="240"/>
      <c r="B12" s="240"/>
      <c r="C12" s="240"/>
      <c r="D12" s="240"/>
      <c r="E12" s="240"/>
      <c r="F12" s="240"/>
      <c r="G12" s="240"/>
      <c r="H12" s="240"/>
      <c r="I12" s="240"/>
      <c r="J12" s="240"/>
      <c r="K12" s="240"/>
      <c r="L12" s="240"/>
      <c r="M12" s="240"/>
      <c r="N12" s="240"/>
      <c r="O12" s="240"/>
      <c r="P12" s="240"/>
      <c r="Q12" s="240"/>
      <c r="R12" s="240"/>
      <c r="S12" s="240"/>
      <c r="T12" s="240"/>
      <c r="U12" s="240"/>
    </row>
    <row r="13" spans="1:21" ht="13.5" customHeight="1" x14ac:dyDescent="0.15">
      <c r="A13" s="240"/>
      <c r="B13" s="240"/>
      <c r="C13" s="240"/>
      <c r="D13" s="240"/>
      <c r="E13" s="240"/>
      <c r="F13" s="240"/>
      <c r="G13" s="240"/>
      <c r="H13" s="240"/>
      <c r="I13" s="240"/>
      <c r="J13" s="240"/>
      <c r="K13" s="240"/>
      <c r="L13" s="240"/>
      <c r="M13" s="240"/>
      <c r="N13" s="240"/>
      <c r="O13" s="240"/>
      <c r="P13" s="240"/>
      <c r="Q13" s="240"/>
      <c r="R13" s="240"/>
      <c r="S13" s="240"/>
      <c r="T13" s="240"/>
      <c r="U13" s="240"/>
    </row>
    <row r="14" spans="1:21" ht="13.5" customHeight="1" x14ac:dyDescent="0.15">
      <c r="A14" s="240"/>
      <c r="B14" s="240"/>
      <c r="C14" s="240"/>
      <c r="D14" s="240"/>
      <c r="E14" s="240"/>
      <c r="F14" s="240"/>
      <c r="G14" s="240"/>
      <c r="H14" s="240"/>
      <c r="I14" s="240"/>
      <c r="J14" s="240"/>
      <c r="K14" s="240"/>
      <c r="L14" s="240"/>
      <c r="M14" s="240"/>
      <c r="N14" s="240"/>
      <c r="O14" s="240"/>
      <c r="P14" s="240"/>
      <c r="Q14" s="240"/>
      <c r="R14" s="240"/>
      <c r="S14" s="240"/>
      <c r="T14" s="240"/>
      <c r="U14" s="240"/>
    </row>
    <row r="15" spans="1:21" ht="13.5" customHeight="1" x14ac:dyDescent="0.15">
      <c r="A15" s="240"/>
      <c r="B15" s="240"/>
      <c r="C15" s="240"/>
      <c r="D15" s="240"/>
      <c r="E15" s="240"/>
      <c r="F15" s="240"/>
      <c r="G15" s="240"/>
      <c r="H15" s="240"/>
      <c r="I15" s="240"/>
      <c r="J15" s="240"/>
      <c r="K15" s="240"/>
      <c r="L15" s="240"/>
      <c r="M15" s="240"/>
      <c r="N15" s="240"/>
      <c r="O15" s="240"/>
      <c r="P15" s="240"/>
      <c r="Q15" s="240"/>
      <c r="R15" s="240"/>
      <c r="S15" s="240"/>
      <c r="T15" s="240"/>
      <c r="U15" s="240"/>
    </row>
    <row r="16" spans="1:21" ht="13.5" customHeight="1" x14ac:dyDescent="0.15">
      <c r="A16" s="240"/>
      <c r="B16" s="240"/>
      <c r="C16" s="240"/>
      <c r="D16" s="240"/>
      <c r="E16" s="240"/>
      <c r="F16" s="240"/>
      <c r="G16" s="240"/>
      <c r="H16" s="240"/>
      <c r="I16" s="240"/>
      <c r="J16" s="240"/>
      <c r="K16" s="240"/>
      <c r="L16" s="240"/>
      <c r="M16" s="240"/>
      <c r="N16" s="240"/>
      <c r="O16" s="240"/>
      <c r="P16" s="240"/>
      <c r="Q16" s="240"/>
      <c r="R16" s="240"/>
      <c r="S16" s="240"/>
      <c r="T16" s="240"/>
      <c r="U16" s="240"/>
    </row>
    <row r="17" spans="1:21" ht="13.5" customHeight="1" x14ac:dyDescent="0.15">
      <c r="A17" s="240"/>
      <c r="B17" s="240"/>
      <c r="C17" s="240"/>
      <c r="D17" s="240"/>
      <c r="E17" s="240"/>
      <c r="F17" s="240"/>
      <c r="G17" s="240"/>
      <c r="H17" s="240"/>
      <c r="I17" s="240"/>
      <c r="J17" s="240"/>
      <c r="K17" s="240"/>
      <c r="L17" s="240"/>
      <c r="M17" s="240"/>
      <c r="N17" s="240"/>
      <c r="O17" s="240"/>
      <c r="P17" s="240"/>
      <c r="Q17" s="240"/>
      <c r="R17" s="240"/>
      <c r="S17" s="240"/>
      <c r="T17" s="240"/>
      <c r="U17" s="240"/>
    </row>
    <row r="18" spans="1:21" ht="13.5" customHeight="1" x14ac:dyDescent="0.15">
      <c r="A18" s="240"/>
      <c r="B18" s="240"/>
      <c r="C18" s="240"/>
      <c r="D18" s="240"/>
      <c r="E18" s="240"/>
      <c r="F18" s="240"/>
      <c r="G18" s="240"/>
      <c r="H18" s="240"/>
      <c r="I18" s="240"/>
      <c r="J18" s="240"/>
      <c r="K18" s="240"/>
      <c r="L18" s="240"/>
      <c r="M18" s="240"/>
      <c r="N18" s="240"/>
      <c r="O18" s="240"/>
      <c r="P18" s="240"/>
      <c r="Q18" s="240"/>
      <c r="R18" s="240"/>
      <c r="S18" s="240"/>
      <c r="T18" s="240"/>
      <c r="U18" s="240"/>
    </row>
    <row r="19" spans="1:21" ht="13.5" customHeight="1" x14ac:dyDescent="0.15">
      <c r="A19" s="240"/>
      <c r="B19" s="240"/>
      <c r="C19" s="240"/>
      <c r="D19" s="240"/>
      <c r="E19" s="240"/>
      <c r="F19" s="240"/>
      <c r="G19" s="240"/>
      <c r="H19" s="240"/>
      <c r="I19" s="240"/>
      <c r="J19" s="240"/>
      <c r="K19" s="240"/>
      <c r="L19" s="240"/>
      <c r="M19" s="240"/>
      <c r="N19" s="240"/>
      <c r="O19" s="240"/>
      <c r="P19" s="240"/>
      <c r="Q19" s="240"/>
      <c r="R19" s="240"/>
      <c r="S19" s="240"/>
      <c r="T19" s="240"/>
      <c r="U19" s="240"/>
    </row>
    <row r="20" spans="1:21" ht="13.5" customHeight="1" x14ac:dyDescent="0.15">
      <c r="A20" s="240"/>
      <c r="B20" s="240"/>
      <c r="C20" s="240"/>
      <c r="D20" s="240"/>
      <c r="E20" s="240"/>
      <c r="F20" s="240"/>
      <c r="G20" s="240"/>
      <c r="H20" s="240"/>
      <c r="I20" s="240"/>
      <c r="J20" s="240"/>
      <c r="K20" s="240"/>
      <c r="L20" s="240"/>
      <c r="M20" s="240"/>
      <c r="N20" s="240"/>
      <c r="O20" s="240"/>
      <c r="P20" s="240"/>
      <c r="Q20" s="240"/>
      <c r="R20" s="240"/>
      <c r="S20" s="240"/>
      <c r="T20" s="240"/>
      <c r="U20" s="240"/>
    </row>
    <row r="21" spans="1:21" ht="13.5" customHeight="1" x14ac:dyDescent="0.15">
      <c r="A21" s="240"/>
      <c r="B21" s="240"/>
      <c r="C21" s="240"/>
      <c r="D21" s="240"/>
      <c r="E21" s="240"/>
      <c r="F21" s="240"/>
      <c r="G21" s="240"/>
      <c r="H21" s="240"/>
      <c r="I21" s="240"/>
      <c r="J21" s="240"/>
      <c r="K21" s="240"/>
      <c r="L21" s="240"/>
      <c r="M21" s="240"/>
      <c r="N21" s="240"/>
      <c r="O21" s="240"/>
      <c r="P21" s="240"/>
      <c r="Q21" s="240"/>
      <c r="R21" s="240"/>
      <c r="S21" s="240"/>
      <c r="T21" s="240"/>
      <c r="U21" s="240"/>
    </row>
    <row r="22" spans="1:21" ht="13.5" customHeight="1" x14ac:dyDescent="0.15">
      <c r="A22" s="240"/>
      <c r="B22" s="240"/>
      <c r="C22" s="240"/>
      <c r="D22" s="240"/>
      <c r="E22" s="240"/>
      <c r="F22" s="240"/>
      <c r="G22" s="240"/>
      <c r="H22" s="240"/>
      <c r="I22" s="240"/>
      <c r="J22" s="240"/>
      <c r="K22" s="240"/>
      <c r="L22" s="240"/>
      <c r="M22" s="240"/>
      <c r="N22" s="240"/>
      <c r="O22" s="240"/>
      <c r="P22" s="240"/>
      <c r="Q22" s="240"/>
      <c r="R22" s="240"/>
      <c r="S22" s="240"/>
      <c r="T22" s="240"/>
      <c r="U22" s="240"/>
    </row>
    <row r="23" spans="1:21" ht="13.5" customHeight="1" x14ac:dyDescent="0.15">
      <c r="A23" s="240"/>
      <c r="B23" s="240"/>
      <c r="C23" s="240"/>
      <c r="D23" s="240"/>
      <c r="E23" s="240"/>
      <c r="F23" s="240"/>
      <c r="G23" s="240"/>
      <c r="H23" s="240"/>
      <c r="I23" s="240"/>
      <c r="J23" s="240"/>
      <c r="K23" s="240"/>
      <c r="L23" s="240"/>
      <c r="M23" s="240"/>
      <c r="N23" s="240"/>
      <c r="O23" s="240"/>
      <c r="P23" s="240"/>
      <c r="Q23" s="240"/>
      <c r="R23" s="240"/>
      <c r="S23" s="240"/>
      <c r="T23" s="240"/>
      <c r="U23" s="240"/>
    </row>
    <row r="24" spans="1:21" ht="13.5" customHeight="1" x14ac:dyDescent="0.15">
      <c r="A24" s="240"/>
      <c r="B24" s="240"/>
      <c r="C24" s="240"/>
      <c r="D24" s="240"/>
      <c r="E24" s="240"/>
      <c r="F24" s="240"/>
      <c r="G24" s="240"/>
      <c r="H24" s="240"/>
      <c r="I24" s="240"/>
      <c r="J24" s="240"/>
      <c r="K24" s="240"/>
      <c r="L24" s="240"/>
      <c r="M24" s="240"/>
      <c r="N24" s="240"/>
      <c r="O24" s="240"/>
      <c r="P24" s="240"/>
      <c r="Q24" s="240"/>
      <c r="R24" s="240"/>
      <c r="S24" s="240"/>
      <c r="T24" s="240"/>
      <c r="U24" s="240"/>
    </row>
    <row r="25" spans="1:21" ht="13.5" customHeight="1" x14ac:dyDescent="0.15">
      <c r="A25" s="240"/>
      <c r="B25" s="240"/>
      <c r="C25" s="240"/>
      <c r="D25" s="240"/>
      <c r="E25" s="240"/>
      <c r="F25" s="240"/>
      <c r="G25" s="240"/>
      <c r="H25" s="240"/>
      <c r="I25" s="240"/>
      <c r="J25" s="240"/>
      <c r="K25" s="240"/>
      <c r="L25" s="240"/>
      <c r="M25" s="240"/>
      <c r="N25" s="240"/>
      <c r="O25" s="240"/>
      <c r="P25" s="240"/>
      <c r="Q25" s="240"/>
      <c r="R25" s="240"/>
      <c r="S25" s="240"/>
      <c r="T25" s="240"/>
      <c r="U25" s="240"/>
    </row>
    <row r="26" spans="1:21" ht="13.5" customHeight="1" x14ac:dyDescent="0.15">
      <c r="A26" s="240"/>
      <c r="B26" s="240"/>
      <c r="C26" s="240"/>
      <c r="D26" s="240"/>
      <c r="E26" s="240"/>
      <c r="F26" s="240"/>
      <c r="G26" s="240"/>
      <c r="H26" s="240"/>
      <c r="I26" s="240"/>
      <c r="J26" s="240"/>
      <c r="K26" s="240"/>
      <c r="L26" s="240"/>
      <c r="M26" s="240"/>
      <c r="N26" s="240"/>
      <c r="O26" s="240"/>
      <c r="P26" s="240"/>
      <c r="Q26" s="240"/>
      <c r="R26" s="240"/>
      <c r="S26" s="240"/>
      <c r="T26" s="240"/>
      <c r="U26" s="240"/>
    </row>
    <row r="27" spans="1:21" ht="13.5" customHeight="1" x14ac:dyDescent="0.15">
      <c r="A27" s="240"/>
      <c r="B27" s="240"/>
      <c r="C27" s="240"/>
      <c r="D27" s="240"/>
      <c r="E27" s="240"/>
      <c r="F27" s="240"/>
      <c r="G27" s="240"/>
      <c r="H27" s="240"/>
      <c r="I27" s="240"/>
      <c r="J27" s="240"/>
      <c r="K27" s="240"/>
      <c r="L27" s="240"/>
      <c r="M27" s="240"/>
      <c r="N27" s="240"/>
      <c r="O27" s="240"/>
      <c r="P27" s="240"/>
      <c r="Q27" s="240"/>
      <c r="R27" s="240"/>
      <c r="S27" s="240"/>
      <c r="T27" s="240"/>
      <c r="U27" s="240"/>
    </row>
    <row r="28" spans="1:21" ht="13.5" customHeight="1" x14ac:dyDescent="0.15">
      <c r="A28" s="240"/>
      <c r="B28" s="240"/>
      <c r="C28" s="240"/>
      <c r="D28" s="240"/>
      <c r="E28" s="240"/>
      <c r="F28" s="240"/>
      <c r="G28" s="240"/>
      <c r="H28" s="240"/>
      <c r="I28" s="240"/>
      <c r="J28" s="240"/>
      <c r="K28" s="240"/>
      <c r="L28" s="240"/>
      <c r="M28" s="240"/>
      <c r="N28" s="240"/>
      <c r="O28" s="240"/>
      <c r="P28" s="240"/>
      <c r="Q28" s="240"/>
      <c r="R28" s="240"/>
      <c r="S28" s="240"/>
      <c r="T28" s="240"/>
      <c r="U28" s="240"/>
    </row>
    <row r="29" spans="1:21" ht="13.5" customHeight="1" x14ac:dyDescent="0.15">
      <c r="A29" s="240"/>
      <c r="B29" s="240"/>
      <c r="C29" s="240"/>
      <c r="D29" s="240"/>
      <c r="E29" s="240"/>
      <c r="F29" s="240"/>
      <c r="G29" s="240"/>
      <c r="H29" s="240"/>
      <c r="I29" s="240"/>
      <c r="J29" s="240"/>
      <c r="K29" s="240"/>
      <c r="L29" s="240"/>
      <c r="M29" s="240"/>
      <c r="N29" s="240"/>
      <c r="O29" s="240"/>
      <c r="P29" s="240"/>
      <c r="Q29" s="240"/>
      <c r="R29" s="240"/>
      <c r="S29" s="240"/>
      <c r="T29" s="240"/>
      <c r="U29" s="240"/>
    </row>
    <row r="30" spans="1:21" ht="13.5" customHeight="1" x14ac:dyDescent="0.15">
      <c r="A30" s="240"/>
      <c r="B30" s="240"/>
      <c r="C30" s="240"/>
      <c r="D30" s="240"/>
      <c r="E30" s="240"/>
      <c r="F30" s="240"/>
      <c r="G30" s="240"/>
      <c r="H30" s="240"/>
      <c r="I30" s="240"/>
      <c r="J30" s="240"/>
      <c r="K30" s="240"/>
      <c r="L30" s="240"/>
      <c r="M30" s="240"/>
      <c r="N30" s="240"/>
      <c r="O30" s="240"/>
      <c r="P30" s="240"/>
      <c r="Q30" s="240"/>
      <c r="R30" s="240"/>
      <c r="S30" s="240"/>
      <c r="T30" s="240"/>
      <c r="U30" s="240"/>
    </row>
    <row r="31" spans="1:21" ht="13.5" customHeight="1" x14ac:dyDescent="0.15">
      <c r="A31" s="240"/>
      <c r="B31" s="240"/>
      <c r="C31" s="240"/>
      <c r="D31" s="240"/>
      <c r="E31" s="240"/>
      <c r="F31" s="240"/>
      <c r="G31" s="240"/>
      <c r="H31" s="240"/>
      <c r="I31" s="240"/>
      <c r="J31" s="240"/>
      <c r="K31" s="240"/>
      <c r="L31" s="240"/>
      <c r="M31" s="240"/>
      <c r="N31" s="240"/>
      <c r="O31" s="240"/>
      <c r="P31" s="240"/>
      <c r="Q31" s="240"/>
      <c r="R31" s="240"/>
      <c r="S31" s="240"/>
      <c r="T31" s="240"/>
      <c r="U31" s="240"/>
    </row>
    <row r="32" spans="1:21" ht="13.5" customHeight="1" x14ac:dyDescent="0.15">
      <c r="A32" s="240"/>
      <c r="B32" s="240"/>
      <c r="C32" s="240"/>
      <c r="D32" s="240"/>
      <c r="E32" s="240"/>
      <c r="F32" s="240"/>
      <c r="G32" s="240"/>
      <c r="H32" s="240"/>
      <c r="I32" s="240"/>
      <c r="J32" s="240"/>
      <c r="K32" s="240"/>
      <c r="L32" s="240"/>
      <c r="M32" s="240"/>
      <c r="N32" s="240"/>
      <c r="O32" s="240"/>
      <c r="P32" s="240"/>
      <c r="Q32" s="240"/>
      <c r="R32" s="240"/>
      <c r="S32" s="240"/>
      <c r="T32" s="240"/>
      <c r="U32" s="240"/>
    </row>
    <row r="33" spans="1:21" ht="13.5" customHeight="1" x14ac:dyDescent="0.15">
      <c r="A33" s="240"/>
      <c r="B33" s="240"/>
      <c r="C33" s="240"/>
      <c r="D33" s="240"/>
      <c r="E33" s="240"/>
      <c r="F33" s="240"/>
      <c r="G33" s="240"/>
      <c r="H33" s="240"/>
      <c r="I33" s="240"/>
      <c r="J33" s="240"/>
      <c r="K33" s="240"/>
      <c r="L33" s="240"/>
      <c r="M33" s="240"/>
      <c r="N33" s="240"/>
      <c r="O33" s="240"/>
      <c r="P33" s="240"/>
      <c r="Q33" s="240"/>
      <c r="R33" s="240"/>
      <c r="S33" s="240"/>
      <c r="T33" s="240"/>
      <c r="U33" s="240"/>
    </row>
    <row r="34" spans="1:21" ht="13.5" customHeight="1" x14ac:dyDescent="0.15">
      <c r="A34" s="240"/>
      <c r="B34" s="240"/>
      <c r="C34" s="240"/>
      <c r="D34" s="240"/>
      <c r="E34" s="240"/>
      <c r="F34" s="240"/>
      <c r="G34" s="240"/>
      <c r="H34" s="240"/>
      <c r="I34" s="240"/>
      <c r="J34" s="240"/>
      <c r="K34" s="240"/>
      <c r="L34" s="240"/>
      <c r="M34" s="240"/>
      <c r="N34" s="240"/>
      <c r="O34" s="240"/>
      <c r="P34" s="240"/>
      <c r="Q34" s="240"/>
      <c r="R34" s="240"/>
      <c r="S34" s="240"/>
      <c r="T34" s="240"/>
      <c r="U34" s="240"/>
    </row>
    <row r="35" spans="1:21" ht="13.5" customHeight="1" x14ac:dyDescent="0.15">
      <c r="A35" s="240"/>
      <c r="B35" s="240"/>
      <c r="C35" s="240"/>
      <c r="D35" s="240"/>
      <c r="E35" s="240"/>
      <c r="F35" s="240"/>
      <c r="G35" s="240"/>
      <c r="H35" s="240"/>
      <c r="I35" s="240"/>
      <c r="J35" s="240"/>
      <c r="K35" s="240"/>
      <c r="L35" s="240"/>
      <c r="M35" s="240"/>
      <c r="N35" s="240"/>
      <c r="O35" s="240"/>
      <c r="P35" s="240"/>
      <c r="Q35" s="240"/>
      <c r="R35" s="240"/>
      <c r="S35" s="240"/>
      <c r="T35" s="240"/>
      <c r="U35" s="240"/>
    </row>
    <row r="36" spans="1:21" ht="13.5" customHeight="1" x14ac:dyDescent="0.15">
      <c r="A36" s="240"/>
      <c r="B36" s="240"/>
      <c r="C36" s="240"/>
      <c r="D36" s="240"/>
      <c r="E36" s="240"/>
      <c r="F36" s="240"/>
      <c r="G36" s="240"/>
      <c r="H36" s="240"/>
      <c r="I36" s="240"/>
      <c r="J36" s="240"/>
      <c r="K36" s="240"/>
      <c r="L36" s="240"/>
      <c r="M36" s="240"/>
      <c r="N36" s="240"/>
      <c r="O36" s="240"/>
      <c r="P36" s="240"/>
      <c r="Q36" s="240"/>
      <c r="R36" s="240"/>
      <c r="S36" s="240"/>
      <c r="T36" s="240"/>
      <c r="U36" s="240"/>
    </row>
    <row r="37" spans="1:21" ht="13.5" customHeight="1" x14ac:dyDescent="0.15">
      <c r="A37" s="240"/>
      <c r="B37" s="240"/>
      <c r="C37" s="240"/>
      <c r="D37" s="240"/>
      <c r="E37" s="240"/>
      <c r="F37" s="240"/>
      <c r="G37" s="240"/>
      <c r="H37" s="240"/>
      <c r="I37" s="240"/>
      <c r="J37" s="240"/>
      <c r="K37" s="240"/>
      <c r="L37" s="240"/>
      <c r="M37" s="240"/>
      <c r="N37" s="240"/>
      <c r="O37" s="240"/>
      <c r="P37" s="240"/>
      <c r="Q37" s="240"/>
      <c r="R37" s="240"/>
      <c r="S37" s="240"/>
      <c r="T37" s="240"/>
      <c r="U37" s="240"/>
    </row>
    <row r="38" spans="1:21" ht="13.5" customHeight="1" x14ac:dyDescent="0.15">
      <c r="A38" s="240"/>
      <c r="B38" s="240"/>
      <c r="C38" s="240"/>
      <c r="D38" s="240"/>
      <c r="E38" s="240"/>
      <c r="F38" s="240"/>
      <c r="G38" s="240"/>
      <c r="H38" s="240"/>
      <c r="I38" s="240"/>
      <c r="J38" s="240"/>
      <c r="K38" s="240"/>
      <c r="L38" s="240"/>
      <c r="M38" s="240"/>
      <c r="N38" s="240"/>
      <c r="O38" s="240"/>
      <c r="P38" s="240"/>
      <c r="Q38" s="240"/>
      <c r="R38" s="240"/>
      <c r="S38" s="240"/>
      <c r="T38" s="240"/>
      <c r="U38" s="240"/>
    </row>
    <row r="39" spans="1:21" ht="13.5" customHeight="1" x14ac:dyDescent="0.15">
      <c r="A39" s="240"/>
      <c r="B39" s="240"/>
      <c r="C39" s="240"/>
      <c r="D39" s="240"/>
      <c r="E39" s="240"/>
      <c r="F39" s="240"/>
      <c r="G39" s="240"/>
      <c r="H39" s="240"/>
      <c r="I39" s="240"/>
      <c r="J39" s="240"/>
      <c r="K39" s="240"/>
      <c r="L39" s="240"/>
      <c r="M39" s="240"/>
      <c r="N39" s="240"/>
      <c r="O39" s="240"/>
      <c r="P39" s="240"/>
      <c r="Q39" s="240"/>
      <c r="R39" s="240"/>
      <c r="S39" s="240"/>
      <c r="T39" s="240"/>
      <c r="U39" s="240"/>
    </row>
    <row r="40" spans="1:21" ht="13.5" customHeight="1" x14ac:dyDescent="0.15">
      <c r="A40" s="240"/>
      <c r="B40" s="240"/>
      <c r="C40" s="240"/>
      <c r="D40" s="240"/>
      <c r="E40" s="240"/>
      <c r="F40" s="240"/>
      <c r="G40" s="240"/>
      <c r="H40" s="240"/>
      <c r="I40" s="240"/>
      <c r="J40" s="240"/>
      <c r="K40" s="240"/>
      <c r="L40" s="240"/>
      <c r="M40" s="240"/>
      <c r="N40" s="240"/>
      <c r="O40" s="240"/>
      <c r="P40" s="240"/>
      <c r="Q40" s="240"/>
      <c r="R40" s="240"/>
      <c r="S40" s="240"/>
      <c r="T40" s="240"/>
      <c r="U40" s="240"/>
    </row>
    <row r="41" spans="1:21" ht="13.5" customHeight="1" x14ac:dyDescent="0.15">
      <c r="A41" s="240"/>
      <c r="B41" s="240"/>
      <c r="C41" s="240"/>
      <c r="D41" s="240"/>
      <c r="E41" s="240"/>
      <c r="F41" s="240"/>
      <c r="G41" s="240"/>
      <c r="H41" s="240"/>
      <c r="I41" s="240"/>
      <c r="J41" s="240"/>
      <c r="K41" s="240"/>
      <c r="L41" s="240"/>
      <c r="M41" s="240"/>
      <c r="N41" s="240"/>
      <c r="O41" s="240"/>
      <c r="P41" s="240"/>
      <c r="Q41" s="240"/>
      <c r="R41" s="240"/>
      <c r="S41" s="240"/>
      <c r="T41" s="240"/>
      <c r="U41" s="240"/>
    </row>
    <row r="42" spans="1:21" ht="13.5" customHeight="1" x14ac:dyDescent="0.15">
      <c r="A42" s="240"/>
      <c r="B42" s="240"/>
      <c r="C42" s="240"/>
      <c r="D42" s="240"/>
      <c r="E42" s="240"/>
      <c r="F42" s="240"/>
      <c r="G42" s="240"/>
      <c r="H42" s="240"/>
      <c r="I42" s="240"/>
      <c r="J42" s="240"/>
      <c r="K42" s="240"/>
      <c r="L42" s="240"/>
      <c r="M42" s="240"/>
      <c r="N42" s="240"/>
      <c r="O42" s="240"/>
      <c r="P42" s="240"/>
      <c r="Q42" s="240"/>
      <c r="R42" s="240"/>
      <c r="S42" s="240"/>
      <c r="T42" s="240"/>
      <c r="U42" s="240"/>
    </row>
    <row r="43" spans="1:21" ht="30.75" customHeight="1" thickBot="1" x14ac:dyDescent="0.2">
      <c r="A43" s="240"/>
      <c r="B43" s="240"/>
      <c r="C43" s="240"/>
      <c r="D43" s="240"/>
      <c r="E43" s="240"/>
      <c r="F43" s="240"/>
      <c r="G43" s="240"/>
      <c r="H43" s="240"/>
      <c r="I43" s="240"/>
      <c r="J43" s="240"/>
      <c r="K43" s="240"/>
      <c r="L43" s="240"/>
      <c r="M43" s="240"/>
      <c r="N43" s="240"/>
      <c r="O43" s="242" t="s">
        <v>497</v>
      </c>
      <c r="P43" s="240"/>
      <c r="Q43" s="240"/>
      <c r="R43" s="240"/>
      <c r="S43" s="240"/>
      <c r="T43" s="240"/>
      <c r="U43" s="240"/>
    </row>
    <row r="44" spans="1:21" ht="30.75" customHeight="1" thickBot="1" x14ac:dyDescent="0.2">
      <c r="A44" s="240"/>
      <c r="B44" s="243" t="s">
        <v>498</v>
      </c>
      <c r="C44" s="244"/>
      <c r="D44" s="244"/>
      <c r="E44" s="245"/>
      <c r="F44" s="245"/>
      <c r="G44" s="245"/>
      <c r="H44" s="245"/>
      <c r="I44" s="245"/>
      <c r="J44" s="246" t="s">
        <v>477</v>
      </c>
      <c r="K44" s="247" t="s">
        <v>3</v>
      </c>
      <c r="L44" s="248" t="s">
        <v>4</v>
      </c>
      <c r="M44" s="248" t="s">
        <v>5</v>
      </c>
      <c r="N44" s="248" t="s">
        <v>6</v>
      </c>
      <c r="O44" s="249" t="s">
        <v>7</v>
      </c>
      <c r="P44" s="240"/>
      <c r="Q44" s="240"/>
      <c r="R44" s="240"/>
      <c r="S44" s="240"/>
      <c r="T44" s="240"/>
      <c r="U44" s="240"/>
    </row>
    <row r="45" spans="1:21" ht="30.75" customHeight="1" x14ac:dyDescent="0.15">
      <c r="A45" s="240"/>
      <c r="B45" s="1126" t="s">
        <v>499</v>
      </c>
      <c r="C45" s="1127"/>
      <c r="D45" s="250"/>
      <c r="E45" s="1132" t="s">
        <v>500</v>
      </c>
      <c r="F45" s="1132"/>
      <c r="G45" s="1132"/>
      <c r="H45" s="1132"/>
      <c r="I45" s="1132"/>
      <c r="J45" s="1133"/>
      <c r="K45" s="251">
        <v>3565</v>
      </c>
      <c r="L45" s="252">
        <v>3977</v>
      </c>
      <c r="M45" s="252">
        <v>4223</v>
      </c>
      <c r="N45" s="252">
        <v>4494</v>
      </c>
      <c r="O45" s="253">
        <v>4576</v>
      </c>
      <c r="P45" s="240"/>
      <c r="Q45" s="240"/>
      <c r="R45" s="240"/>
      <c r="S45" s="240"/>
      <c r="T45" s="240"/>
      <c r="U45" s="240"/>
    </row>
    <row r="46" spans="1:21" ht="30.75" customHeight="1" x14ac:dyDescent="0.15">
      <c r="A46" s="240"/>
      <c r="B46" s="1128"/>
      <c r="C46" s="1129"/>
      <c r="D46" s="254"/>
      <c r="E46" s="1134" t="s">
        <v>501</v>
      </c>
      <c r="F46" s="1134"/>
      <c r="G46" s="1134"/>
      <c r="H46" s="1134"/>
      <c r="I46" s="1134"/>
      <c r="J46" s="1135"/>
      <c r="K46" s="255" t="s">
        <v>320</v>
      </c>
      <c r="L46" s="256" t="s">
        <v>320</v>
      </c>
      <c r="M46" s="256" t="s">
        <v>320</v>
      </c>
      <c r="N46" s="256" t="s">
        <v>320</v>
      </c>
      <c r="O46" s="257" t="s">
        <v>320</v>
      </c>
      <c r="P46" s="240"/>
      <c r="Q46" s="240"/>
      <c r="R46" s="240"/>
      <c r="S46" s="240"/>
      <c r="T46" s="240"/>
      <c r="U46" s="240"/>
    </row>
    <row r="47" spans="1:21" ht="30.75" customHeight="1" x14ac:dyDescent="0.15">
      <c r="A47" s="240"/>
      <c r="B47" s="1128"/>
      <c r="C47" s="1129"/>
      <c r="D47" s="254"/>
      <c r="E47" s="1134" t="s">
        <v>502</v>
      </c>
      <c r="F47" s="1134"/>
      <c r="G47" s="1134"/>
      <c r="H47" s="1134"/>
      <c r="I47" s="1134"/>
      <c r="J47" s="1135"/>
      <c r="K47" s="255" t="s">
        <v>320</v>
      </c>
      <c r="L47" s="256" t="s">
        <v>320</v>
      </c>
      <c r="M47" s="256" t="s">
        <v>320</v>
      </c>
      <c r="N47" s="256" t="s">
        <v>320</v>
      </c>
      <c r="O47" s="257" t="s">
        <v>320</v>
      </c>
      <c r="P47" s="240"/>
      <c r="Q47" s="240"/>
      <c r="R47" s="240"/>
      <c r="S47" s="240"/>
      <c r="T47" s="240"/>
      <c r="U47" s="240"/>
    </row>
    <row r="48" spans="1:21" ht="30.75" customHeight="1" x14ac:dyDescent="0.15">
      <c r="A48" s="240"/>
      <c r="B48" s="1128"/>
      <c r="C48" s="1129"/>
      <c r="D48" s="254"/>
      <c r="E48" s="1134" t="s">
        <v>503</v>
      </c>
      <c r="F48" s="1134"/>
      <c r="G48" s="1134"/>
      <c r="H48" s="1134"/>
      <c r="I48" s="1134"/>
      <c r="J48" s="1135"/>
      <c r="K48" s="255">
        <v>553</v>
      </c>
      <c r="L48" s="256">
        <v>949</v>
      </c>
      <c r="M48" s="256">
        <v>839</v>
      </c>
      <c r="N48" s="256">
        <v>646</v>
      </c>
      <c r="O48" s="257">
        <v>650</v>
      </c>
      <c r="P48" s="240"/>
      <c r="Q48" s="240"/>
      <c r="R48" s="240"/>
      <c r="S48" s="240"/>
      <c r="T48" s="240"/>
      <c r="U48" s="240"/>
    </row>
    <row r="49" spans="1:21" ht="30.75" customHeight="1" x14ac:dyDescent="0.15">
      <c r="A49" s="240"/>
      <c r="B49" s="1128"/>
      <c r="C49" s="1129"/>
      <c r="D49" s="254"/>
      <c r="E49" s="1134" t="s">
        <v>504</v>
      </c>
      <c r="F49" s="1134"/>
      <c r="G49" s="1134"/>
      <c r="H49" s="1134"/>
      <c r="I49" s="1134"/>
      <c r="J49" s="1135"/>
      <c r="K49" s="255">
        <v>72</v>
      </c>
      <c r="L49" s="256">
        <v>67</v>
      </c>
      <c r="M49" s="256">
        <v>91</v>
      </c>
      <c r="N49" s="256">
        <v>183</v>
      </c>
      <c r="O49" s="257">
        <v>196</v>
      </c>
      <c r="P49" s="240"/>
      <c r="Q49" s="240"/>
      <c r="R49" s="240"/>
      <c r="S49" s="240"/>
      <c r="T49" s="240"/>
      <c r="U49" s="240"/>
    </row>
    <row r="50" spans="1:21" ht="30.75" customHeight="1" x14ac:dyDescent="0.15">
      <c r="A50" s="240"/>
      <c r="B50" s="1128"/>
      <c r="C50" s="1129"/>
      <c r="D50" s="254"/>
      <c r="E50" s="1134" t="s">
        <v>505</v>
      </c>
      <c r="F50" s="1134"/>
      <c r="G50" s="1134"/>
      <c r="H50" s="1134"/>
      <c r="I50" s="1134"/>
      <c r="J50" s="1135"/>
      <c r="K50" s="255">
        <v>7</v>
      </c>
      <c r="L50" s="256">
        <v>10</v>
      </c>
      <c r="M50" s="256">
        <v>56</v>
      </c>
      <c r="N50" s="256">
        <v>50</v>
      </c>
      <c r="O50" s="257">
        <v>28</v>
      </c>
      <c r="P50" s="240"/>
      <c r="Q50" s="240"/>
      <c r="R50" s="240"/>
      <c r="S50" s="240"/>
      <c r="T50" s="240"/>
      <c r="U50" s="240"/>
    </row>
    <row r="51" spans="1:21" ht="30.75" customHeight="1" x14ac:dyDescent="0.15">
      <c r="A51" s="240"/>
      <c r="B51" s="1130"/>
      <c r="C51" s="1131"/>
      <c r="D51" s="258"/>
      <c r="E51" s="1134" t="s">
        <v>506</v>
      </c>
      <c r="F51" s="1134"/>
      <c r="G51" s="1134"/>
      <c r="H51" s="1134"/>
      <c r="I51" s="1134"/>
      <c r="J51" s="1135"/>
      <c r="K51" s="255">
        <v>0</v>
      </c>
      <c r="L51" s="256" t="s">
        <v>320</v>
      </c>
      <c r="M51" s="256" t="s">
        <v>320</v>
      </c>
      <c r="N51" s="256" t="s">
        <v>320</v>
      </c>
      <c r="O51" s="257" t="s">
        <v>320</v>
      </c>
      <c r="P51" s="240"/>
      <c r="Q51" s="240"/>
      <c r="R51" s="240"/>
      <c r="S51" s="240"/>
      <c r="T51" s="240"/>
      <c r="U51" s="240"/>
    </row>
    <row r="52" spans="1:21" ht="30.75" customHeight="1" x14ac:dyDescent="0.15">
      <c r="A52" s="240"/>
      <c r="B52" s="1136" t="s">
        <v>507</v>
      </c>
      <c r="C52" s="1137"/>
      <c r="D52" s="258"/>
      <c r="E52" s="1134" t="s">
        <v>508</v>
      </c>
      <c r="F52" s="1134"/>
      <c r="G52" s="1134"/>
      <c r="H52" s="1134"/>
      <c r="I52" s="1134"/>
      <c r="J52" s="1135"/>
      <c r="K52" s="255">
        <v>3238</v>
      </c>
      <c r="L52" s="256">
        <v>3613</v>
      </c>
      <c r="M52" s="256">
        <v>3647</v>
      </c>
      <c r="N52" s="256">
        <v>3799</v>
      </c>
      <c r="O52" s="257">
        <v>3877</v>
      </c>
      <c r="P52" s="240"/>
      <c r="Q52" s="240"/>
      <c r="R52" s="240"/>
      <c r="S52" s="240"/>
      <c r="T52" s="240"/>
      <c r="U52" s="240"/>
    </row>
    <row r="53" spans="1:21" ht="30.75" customHeight="1" thickBot="1" x14ac:dyDescent="0.2">
      <c r="A53" s="240"/>
      <c r="B53" s="1138" t="s">
        <v>509</v>
      </c>
      <c r="C53" s="1139"/>
      <c r="D53" s="259"/>
      <c r="E53" s="1140" t="s">
        <v>510</v>
      </c>
      <c r="F53" s="1140"/>
      <c r="G53" s="1140"/>
      <c r="H53" s="1140"/>
      <c r="I53" s="1140"/>
      <c r="J53" s="1141"/>
      <c r="K53" s="260">
        <v>959</v>
      </c>
      <c r="L53" s="261">
        <v>1390</v>
      </c>
      <c r="M53" s="261">
        <v>1562</v>
      </c>
      <c r="N53" s="261">
        <v>1574</v>
      </c>
      <c r="O53" s="262">
        <v>1573</v>
      </c>
      <c r="P53" s="240"/>
      <c r="Q53" s="240"/>
      <c r="R53" s="240"/>
      <c r="S53" s="240"/>
      <c r="T53" s="240"/>
      <c r="U53" s="240"/>
    </row>
    <row r="54" spans="1:21" ht="24" customHeight="1" x14ac:dyDescent="0.15">
      <c r="A54" s="240"/>
      <c r="B54" s="263" t="s">
        <v>511</v>
      </c>
      <c r="C54" s="240"/>
      <c r="D54" s="240"/>
      <c r="E54" s="240"/>
      <c r="F54" s="240"/>
      <c r="G54" s="240"/>
      <c r="H54" s="240"/>
      <c r="I54" s="240"/>
      <c r="J54" s="240"/>
      <c r="K54" s="240"/>
      <c r="L54" s="240"/>
      <c r="M54" s="240"/>
      <c r="N54" s="240"/>
      <c r="O54" s="240"/>
      <c r="P54" s="240"/>
      <c r="Q54" s="240"/>
      <c r="R54" s="240"/>
      <c r="S54" s="240"/>
      <c r="T54" s="240"/>
      <c r="U54" s="240"/>
    </row>
    <row r="55" spans="1:21" ht="24" customHeight="1" x14ac:dyDescent="0.15">
      <c r="A55" s="240"/>
      <c r="B55" s="263"/>
      <c r="C55" s="240"/>
      <c r="D55" s="240"/>
      <c r="E55" s="240"/>
      <c r="F55" s="240"/>
      <c r="G55" s="240"/>
      <c r="H55" s="240"/>
      <c r="I55" s="240"/>
      <c r="J55" s="240"/>
      <c r="K55" s="240"/>
      <c r="L55" s="240"/>
      <c r="M55" s="240"/>
      <c r="N55" s="240"/>
      <c r="O55" s="240"/>
      <c r="P55" s="240"/>
      <c r="Q55" s="240"/>
      <c r="R55" s="240"/>
      <c r="S55" s="240"/>
      <c r="T55" s="240"/>
      <c r="U55" s="240"/>
    </row>
    <row r="56" spans="1:21" ht="24" customHeight="1" thickBot="1" x14ac:dyDescent="0.2">
      <c r="A56" s="240"/>
      <c r="B56" s="264" t="s">
        <v>512</v>
      </c>
      <c r="C56" s="265"/>
      <c r="D56" s="265"/>
      <c r="E56" s="265"/>
      <c r="F56" s="265"/>
      <c r="G56" s="265"/>
      <c r="H56" s="265"/>
      <c r="I56" s="265"/>
      <c r="J56" s="265"/>
      <c r="K56" s="266"/>
      <c r="L56" s="266"/>
      <c r="M56" s="266"/>
      <c r="N56" s="266"/>
      <c r="O56" s="267" t="s">
        <v>513</v>
      </c>
      <c r="P56" s="240"/>
      <c r="Q56" s="240"/>
      <c r="R56" s="240"/>
      <c r="S56" s="240"/>
      <c r="T56" s="240"/>
      <c r="U56" s="240"/>
    </row>
    <row r="57" spans="1:21" ht="31.5" customHeight="1" thickBot="1" x14ac:dyDescent="0.2">
      <c r="A57" s="240"/>
      <c r="B57" s="268"/>
      <c r="C57" s="269"/>
      <c r="D57" s="269"/>
      <c r="E57" s="270"/>
      <c r="F57" s="270"/>
      <c r="G57" s="270"/>
      <c r="H57" s="270"/>
      <c r="I57" s="270"/>
      <c r="J57" s="271" t="s">
        <v>477</v>
      </c>
      <c r="K57" s="272" t="s">
        <v>514</v>
      </c>
      <c r="L57" s="273" t="s">
        <v>515</v>
      </c>
      <c r="M57" s="273" t="s">
        <v>516</v>
      </c>
      <c r="N57" s="273" t="s">
        <v>517</v>
      </c>
      <c r="O57" s="274" t="s">
        <v>518</v>
      </c>
      <c r="P57" s="240"/>
      <c r="Q57" s="240"/>
      <c r="R57" s="240"/>
      <c r="S57" s="240"/>
      <c r="T57" s="240"/>
      <c r="U57" s="240"/>
    </row>
    <row r="58" spans="1:21" ht="31.5" customHeight="1" x14ac:dyDescent="0.15">
      <c r="B58" s="1142" t="s">
        <v>519</v>
      </c>
      <c r="C58" s="1143"/>
      <c r="D58" s="1148" t="s">
        <v>520</v>
      </c>
      <c r="E58" s="1149"/>
      <c r="F58" s="1149"/>
      <c r="G58" s="1149"/>
      <c r="H58" s="1149"/>
      <c r="I58" s="1149"/>
      <c r="J58" s="1150"/>
      <c r="K58" s="275"/>
      <c r="L58" s="276"/>
      <c r="M58" s="276"/>
      <c r="N58" s="276"/>
      <c r="O58" s="277"/>
    </row>
    <row r="59" spans="1:21" ht="31.5" customHeight="1" x14ac:dyDescent="0.15">
      <c r="B59" s="1144"/>
      <c r="C59" s="1145"/>
      <c r="D59" s="1151" t="s">
        <v>521</v>
      </c>
      <c r="E59" s="1152"/>
      <c r="F59" s="1152"/>
      <c r="G59" s="1152"/>
      <c r="H59" s="1152"/>
      <c r="I59" s="1152"/>
      <c r="J59" s="1153"/>
      <c r="K59" s="278"/>
      <c r="L59" s="279"/>
      <c r="M59" s="279"/>
      <c r="N59" s="279"/>
      <c r="O59" s="280"/>
    </row>
    <row r="60" spans="1:21" ht="31.5" customHeight="1" thickBot="1" x14ac:dyDescent="0.2">
      <c r="B60" s="1146"/>
      <c r="C60" s="1147"/>
      <c r="D60" s="1154" t="s">
        <v>522</v>
      </c>
      <c r="E60" s="1155"/>
      <c r="F60" s="1155"/>
      <c r="G60" s="1155"/>
      <c r="H60" s="1155"/>
      <c r="I60" s="1155"/>
      <c r="J60" s="1156"/>
      <c r="K60" s="281"/>
      <c r="L60" s="282"/>
      <c r="M60" s="282"/>
      <c r="N60" s="282"/>
      <c r="O60" s="283"/>
    </row>
    <row r="61" spans="1:21" ht="24" customHeight="1" x14ac:dyDescent="0.15">
      <c r="B61" s="284"/>
      <c r="C61" s="284"/>
      <c r="D61" s="285" t="s">
        <v>523</v>
      </c>
      <c r="E61" s="286"/>
      <c r="F61" s="286"/>
      <c r="G61" s="286"/>
      <c r="H61" s="286"/>
      <c r="I61" s="286"/>
      <c r="J61" s="286"/>
      <c r="K61" s="286"/>
      <c r="L61" s="286"/>
      <c r="M61" s="286"/>
      <c r="N61" s="286"/>
      <c r="O61" s="286"/>
    </row>
    <row r="62" spans="1:21" ht="24" customHeight="1" x14ac:dyDescent="0.15">
      <c r="B62" s="287"/>
      <c r="C62" s="287"/>
      <c r="D62" s="285" t="s">
        <v>524</v>
      </c>
      <c r="E62" s="286"/>
      <c r="F62" s="286"/>
      <c r="G62" s="286"/>
      <c r="H62" s="286"/>
      <c r="I62" s="286"/>
      <c r="J62" s="286"/>
      <c r="K62" s="286"/>
      <c r="L62" s="286"/>
      <c r="M62" s="286"/>
      <c r="N62" s="286"/>
      <c r="O62" s="286"/>
    </row>
    <row r="63" spans="1:21" ht="24" customHeight="1" x14ac:dyDescent="0.15">
      <c r="A63" s="240"/>
      <c r="B63" s="263"/>
      <c r="C63" s="240"/>
      <c r="D63" s="240"/>
      <c r="E63" s="240"/>
      <c r="F63" s="240"/>
      <c r="G63" s="240"/>
      <c r="H63" s="240"/>
      <c r="I63" s="240"/>
      <c r="J63" s="240"/>
      <c r="K63" s="240"/>
      <c r="L63" s="240"/>
      <c r="M63" s="240"/>
      <c r="N63" s="240"/>
      <c r="O63" s="240"/>
      <c r="P63" s="240"/>
      <c r="Q63" s="240"/>
      <c r="R63" s="240"/>
      <c r="S63" s="240"/>
      <c r="T63" s="240"/>
      <c r="U63" s="240"/>
    </row>
    <row r="64" spans="1:21" ht="24" customHeight="1" x14ac:dyDescent="0.15">
      <c r="A64" s="240"/>
      <c r="B64" s="263"/>
      <c r="C64" s="240"/>
      <c r="D64" s="240"/>
      <c r="E64" s="240"/>
      <c r="F64" s="240"/>
      <c r="G64" s="240"/>
      <c r="H64" s="240"/>
      <c r="I64" s="240"/>
      <c r="J64" s="240"/>
      <c r="K64" s="240"/>
      <c r="L64" s="240"/>
      <c r="M64" s="240"/>
      <c r="N64" s="240"/>
      <c r="O64" s="240"/>
      <c r="P64" s="240"/>
      <c r="Q64" s="240"/>
      <c r="R64" s="240"/>
      <c r="S64" s="240"/>
      <c r="T64" s="240"/>
      <c r="U64" s="240"/>
    </row>
  </sheetData>
  <sheetProtection algorithmName="SHA-512" hashValue="25arjaRTrZIxJ8kJC1w29B/j47BMvpg9Ivj1jLAHKMokQOAfN+dop5aTDsvGBMWjJ9zJUct2D8yaKuxQDDLL3g==" saltValue="2di0weM7ubFraxPt+N1Dy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642F5-163B-4BB9-8D79-D129FBBCA32E}">
  <sheetPr>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288" customWidth="1"/>
    <col min="2" max="3" width="12.625" style="288" customWidth="1"/>
    <col min="4" max="4" width="11.625" style="288" customWidth="1"/>
    <col min="5" max="8" width="10.375" style="288" customWidth="1"/>
    <col min="9" max="13" width="16.375" style="288" customWidth="1"/>
    <col min="14" max="19" width="12.625" style="288" customWidth="1"/>
    <col min="20" max="16384" width="0" style="288"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289" t="s">
        <v>497</v>
      </c>
    </row>
    <row r="40" spans="2:13" ht="27.75" customHeight="1" thickBot="1" x14ac:dyDescent="0.2">
      <c r="B40" s="290" t="s">
        <v>498</v>
      </c>
      <c r="C40" s="291"/>
      <c r="D40" s="291"/>
      <c r="E40" s="292"/>
      <c r="F40" s="292"/>
      <c r="G40" s="292"/>
      <c r="H40" s="293" t="s">
        <v>477</v>
      </c>
      <c r="I40" s="294" t="s">
        <v>3</v>
      </c>
      <c r="J40" s="295" t="s">
        <v>4</v>
      </c>
      <c r="K40" s="295" t="s">
        <v>5</v>
      </c>
      <c r="L40" s="295" t="s">
        <v>6</v>
      </c>
      <c r="M40" s="296" t="s">
        <v>7</v>
      </c>
    </row>
    <row r="41" spans="2:13" ht="27.75" customHeight="1" x14ac:dyDescent="0.15">
      <c r="B41" s="1157" t="s">
        <v>525</v>
      </c>
      <c r="C41" s="1158"/>
      <c r="D41" s="297"/>
      <c r="E41" s="1163" t="s">
        <v>526</v>
      </c>
      <c r="F41" s="1163"/>
      <c r="G41" s="1163"/>
      <c r="H41" s="1164"/>
      <c r="I41" s="298">
        <v>38334</v>
      </c>
      <c r="J41" s="299">
        <v>41989</v>
      </c>
      <c r="K41" s="299">
        <v>42782</v>
      </c>
      <c r="L41" s="299">
        <v>41217</v>
      </c>
      <c r="M41" s="300">
        <v>41322</v>
      </c>
    </row>
    <row r="42" spans="2:13" ht="27.75" customHeight="1" x14ac:dyDescent="0.15">
      <c r="B42" s="1159"/>
      <c r="C42" s="1160"/>
      <c r="D42" s="301"/>
      <c r="E42" s="1165" t="s">
        <v>527</v>
      </c>
      <c r="F42" s="1165"/>
      <c r="G42" s="1165"/>
      <c r="H42" s="1166"/>
      <c r="I42" s="302">
        <v>52</v>
      </c>
      <c r="J42" s="303">
        <v>65</v>
      </c>
      <c r="K42" s="303">
        <v>65</v>
      </c>
      <c r="L42" s="303">
        <v>54</v>
      </c>
      <c r="M42" s="304">
        <v>43</v>
      </c>
    </row>
    <row r="43" spans="2:13" ht="27.75" customHeight="1" x14ac:dyDescent="0.15">
      <c r="B43" s="1159"/>
      <c r="C43" s="1160"/>
      <c r="D43" s="301"/>
      <c r="E43" s="1165" t="s">
        <v>528</v>
      </c>
      <c r="F43" s="1165"/>
      <c r="G43" s="1165"/>
      <c r="H43" s="1166"/>
      <c r="I43" s="302">
        <v>6841</v>
      </c>
      <c r="J43" s="303">
        <v>7097</v>
      </c>
      <c r="K43" s="303">
        <v>8458</v>
      </c>
      <c r="L43" s="303">
        <v>7349</v>
      </c>
      <c r="M43" s="304">
        <v>6543</v>
      </c>
    </row>
    <row r="44" spans="2:13" ht="27.75" customHeight="1" x14ac:dyDescent="0.15">
      <c r="B44" s="1159"/>
      <c r="C44" s="1160"/>
      <c r="D44" s="301"/>
      <c r="E44" s="1165" t="s">
        <v>529</v>
      </c>
      <c r="F44" s="1165"/>
      <c r="G44" s="1165"/>
      <c r="H44" s="1166"/>
      <c r="I44" s="302">
        <v>883</v>
      </c>
      <c r="J44" s="303">
        <v>732</v>
      </c>
      <c r="K44" s="303">
        <v>1746</v>
      </c>
      <c r="L44" s="303">
        <v>3970</v>
      </c>
      <c r="M44" s="304">
        <v>5827</v>
      </c>
    </row>
    <row r="45" spans="2:13" ht="27.75" customHeight="1" x14ac:dyDescent="0.15">
      <c r="B45" s="1159"/>
      <c r="C45" s="1160"/>
      <c r="D45" s="301"/>
      <c r="E45" s="1165" t="s">
        <v>530</v>
      </c>
      <c r="F45" s="1165"/>
      <c r="G45" s="1165"/>
      <c r="H45" s="1166"/>
      <c r="I45" s="302">
        <v>3298</v>
      </c>
      <c r="J45" s="303">
        <v>3196</v>
      </c>
      <c r="K45" s="303">
        <v>2643</v>
      </c>
      <c r="L45" s="303">
        <v>2766</v>
      </c>
      <c r="M45" s="304">
        <v>3133</v>
      </c>
    </row>
    <row r="46" spans="2:13" ht="27.75" customHeight="1" x14ac:dyDescent="0.15">
      <c r="B46" s="1159"/>
      <c r="C46" s="1160"/>
      <c r="D46" s="305"/>
      <c r="E46" s="1165" t="s">
        <v>531</v>
      </c>
      <c r="F46" s="1165"/>
      <c r="G46" s="1165"/>
      <c r="H46" s="1166"/>
      <c r="I46" s="302" t="s">
        <v>320</v>
      </c>
      <c r="J46" s="303" t="s">
        <v>320</v>
      </c>
      <c r="K46" s="303" t="s">
        <v>320</v>
      </c>
      <c r="L46" s="303" t="s">
        <v>320</v>
      </c>
      <c r="M46" s="304" t="s">
        <v>320</v>
      </c>
    </row>
    <row r="47" spans="2:13" ht="27.75" customHeight="1" x14ac:dyDescent="0.15">
      <c r="B47" s="1159"/>
      <c r="C47" s="1160"/>
      <c r="D47" s="306"/>
      <c r="E47" s="1167" t="s">
        <v>532</v>
      </c>
      <c r="F47" s="1168"/>
      <c r="G47" s="1168"/>
      <c r="H47" s="1169"/>
      <c r="I47" s="302" t="s">
        <v>320</v>
      </c>
      <c r="J47" s="303" t="s">
        <v>320</v>
      </c>
      <c r="K47" s="303" t="s">
        <v>320</v>
      </c>
      <c r="L47" s="303" t="s">
        <v>320</v>
      </c>
      <c r="M47" s="304" t="s">
        <v>320</v>
      </c>
    </row>
    <row r="48" spans="2:13" ht="27.75" customHeight="1" x14ac:dyDescent="0.15">
      <c r="B48" s="1159"/>
      <c r="C48" s="1160"/>
      <c r="D48" s="301"/>
      <c r="E48" s="1165" t="s">
        <v>533</v>
      </c>
      <c r="F48" s="1165"/>
      <c r="G48" s="1165"/>
      <c r="H48" s="1166"/>
      <c r="I48" s="302" t="s">
        <v>320</v>
      </c>
      <c r="J48" s="303" t="s">
        <v>320</v>
      </c>
      <c r="K48" s="303" t="s">
        <v>320</v>
      </c>
      <c r="L48" s="303" t="s">
        <v>320</v>
      </c>
      <c r="M48" s="304" t="s">
        <v>320</v>
      </c>
    </row>
    <row r="49" spans="2:13" ht="27.75" customHeight="1" x14ac:dyDescent="0.15">
      <c r="B49" s="1161"/>
      <c r="C49" s="1162"/>
      <c r="D49" s="301"/>
      <c r="E49" s="1165" t="s">
        <v>534</v>
      </c>
      <c r="F49" s="1165"/>
      <c r="G49" s="1165"/>
      <c r="H49" s="1166"/>
      <c r="I49" s="302" t="s">
        <v>320</v>
      </c>
      <c r="J49" s="303" t="s">
        <v>320</v>
      </c>
      <c r="K49" s="303" t="s">
        <v>320</v>
      </c>
      <c r="L49" s="303" t="s">
        <v>320</v>
      </c>
      <c r="M49" s="304" t="s">
        <v>320</v>
      </c>
    </row>
    <row r="50" spans="2:13" ht="27.75" customHeight="1" x14ac:dyDescent="0.15">
      <c r="B50" s="1170" t="s">
        <v>535</v>
      </c>
      <c r="C50" s="1171"/>
      <c r="D50" s="307"/>
      <c r="E50" s="1165" t="s">
        <v>536</v>
      </c>
      <c r="F50" s="1165"/>
      <c r="G50" s="1165"/>
      <c r="H50" s="1166"/>
      <c r="I50" s="302">
        <v>12944</v>
      </c>
      <c r="J50" s="303">
        <v>12981</v>
      </c>
      <c r="K50" s="303">
        <v>13044</v>
      </c>
      <c r="L50" s="303">
        <v>13872</v>
      </c>
      <c r="M50" s="304">
        <v>15479</v>
      </c>
    </row>
    <row r="51" spans="2:13" ht="27.75" customHeight="1" x14ac:dyDescent="0.15">
      <c r="B51" s="1159"/>
      <c r="C51" s="1160"/>
      <c r="D51" s="301"/>
      <c r="E51" s="1165" t="s">
        <v>537</v>
      </c>
      <c r="F51" s="1165"/>
      <c r="G51" s="1165"/>
      <c r="H51" s="1166"/>
      <c r="I51" s="302">
        <v>694</v>
      </c>
      <c r="J51" s="303">
        <v>1098</v>
      </c>
      <c r="K51" s="303">
        <v>1277</v>
      </c>
      <c r="L51" s="303">
        <v>1208</v>
      </c>
      <c r="M51" s="304">
        <v>1132</v>
      </c>
    </row>
    <row r="52" spans="2:13" ht="27.75" customHeight="1" x14ac:dyDescent="0.15">
      <c r="B52" s="1161"/>
      <c r="C52" s="1162"/>
      <c r="D52" s="301"/>
      <c r="E52" s="1165" t="s">
        <v>538</v>
      </c>
      <c r="F52" s="1165"/>
      <c r="G52" s="1165"/>
      <c r="H52" s="1166"/>
      <c r="I52" s="302">
        <v>35489</v>
      </c>
      <c r="J52" s="303">
        <v>36870</v>
      </c>
      <c r="K52" s="303">
        <v>37988</v>
      </c>
      <c r="L52" s="303">
        <v>37003</v>
      </c>
      <c r="M52" s="304">
        <v>36890</v>
      </c>
    </row>
    <row r="53" spans="2:13" ht="27.75" customHeight="1" thickBot="1" x14ac:dyDescent="0.2">
      <c r="B53" s="1172" t="s">
        <v>509</v>
      </c>
      <c r="C53" s="1173"/>
      <c r="D53" s="308"/>
      <c r="E53" s="1174" t="s">
        <v>539</v>
      </c>
      <c r="F53" s="1174"/>
      <c r="G53" s="1174"/>
      <c r="H53" s="1175"/>
      <c r="I53" s="309">
        <v>281</v>
      </c>
      <c r="J53" s="310">
        <v>2131</v>
      </c>
      <c r="K53" s="310">
        <v>3386</v>
      </c>
      <c r="L53" s="310">
        <v>3273</v>
      </c>
      <c r="M53" s="311">
        <v>3368</v>
      </c>
    </row>
    <row r="54" spans="2:13" ht="27.75" customHeight="1" x14ac:dyDescent="0.15">
      <c r="B54" s="312"/>
      <c r="C54" s="313"/>
      <c r="D54" s="313"/>
      <c r="E54" s="314"/>
      <c r="F54" s="314"/>
      <c r="G54" s="314"/>
      <c r="H54" s="314"/>
      <c r="I54" s="315"/>
      <c r="J54" s="315"/>
      <c r="K54" s="315"/>
      <c r="L54" s="315"/>
      <c r="M54" s="315"/>
    </row>
    <row r="55" spans="2:13" x14ac:dyDescent="0.15"/>
  </sheetData>
  <sheetProtection algorithmName="SHA-512" hashValue="Qrg+IJ+QH+NR3VsEoOBf/1LkU1YmsurBD+AtcjHxheUSuA3J68kKi1xROsPomkSidgkcVZ4KB4CN4x3kqk1b0g==" saltValue="nsw1WoUHjdH4YWvMb6sIF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296F1-F683-4128-B432-23D0FECE3926}">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95" customWidth="1"/>
    <col min="2" max="2" width="16.375" style="195" customWidth="1"/>
    <col min="3" max="5" width="26.25" style="195" customWidth="1"/>
    <col min="6" max="8" width="24.25" style="195" customWidth="1"/>
    <col min="9" max="14" width="26" style="195" customWidth="1"/>
    <col min="15" max="15" width="6.125" style="195" customWidth="1"/>
    <col min="16" max="16" width="9" style="195" hidden="1" customWidth="1"/>
    <col min="17" max="20" width="0" style="195" hidden="1" customWidth="1"/>
    <col min="21" max="21" width="9" style="195" hidden="1" customWidth="1"/>
    <col min="22" max="22" width="0" style="195" hidden="1" customWidth="1"/>
    <col min="23" max="23" width="9" style="195" hidden="1" customWidth="1"/>
    <col min="24" max="16384" width="0" style="195"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196"/>
      <c r="C53" s="196"/>
      <c r="D53" s="196"/>
      <c r="E53" s="196"/>
      <c r="F53" s="196"/>
      <c r="G53" s="196"/>
      <c r="H53" s="316" t="s">
        <v>540</v>
      </c>
    </row>
    <row r="54" spans="2:8" ht="29.25" customHeight="1" thickBot="1" x14ac:dyDescent="0.25">
      <c r="B54" s="317" t="s">
        <v>22</v>
      </c>
      <c r="C54" s="318"/>
      <c r="D54" s="318"/>
      <c r="E54" s="319" t="s">
        <v>477</v>
      </c>
      <c r="F54" s="320" t="s">
        <v>5</v>
      </c>
      <c r="G54" s="320" t="s">
        <v>6</v>
      </c>
      <c r="H54" s="321" t="s">
        <v>7</v>
      </c>
    </row>
    <row r="55" spans="2:8" ht="52.5" customHeight="1" x14ac:dyDescent="0.15">
      <c r="B55" s="322"/>
      <c r="C55" s="1184" t="s">
        <v>116</v>
      </c>
      <c r="D55" s="1184"/>
      <c r="E55" s="1185"/>
      <c r="F55" s="323">
        <v>9557</v>
      </c>
      <c r="G55" s="323">
        <v>10000</v>
      </c>
      <c r="H55" s="324">
        <v>10525</v>
      </c>
    </row>
    <row r="56" spans="2:8" ht="52.5" customHeight="1" x14ac:dyDescent="0.15">
      <c r="B56" s="325"/>
      <c r="C56" s="1186" t="s">
        <v>541</v>
      </c>
      <c r="D56" s="1186"/>
      <c r="E56" s="1187"/>
      <c r="F56" s="326">
        <v>753</v>
      </c>
      <c r="G56" s="326">
        <v>733</v>
      </c>
      <c r="H56" s="327">
        <v>1037</v>
      </c>
    </row>
    <row r="57" spans="2:8" ht="53.25" customHeight="1" x14ac:dyDescent="0.15">
      <c r="B57" s="325"/>
      <c r="C57" s="1188" t="s">
        <v>121</v>
      </c>
      <c r="D57" s="1188"/>
      <c r="E57" s="1189"/>
      <c r="F57" s="328">
        <v>4563</v>
      </c>
      <c r="G57" s="328">
        <v>4880</v>
      </c>
      <c r="H57" s="329">
        <v>5319</v>
      </c>
    </row>
    <row r="58" spans="2:8" ht="45.75" customHeight="1" x14ac:dyDescent="0.15">
      <c r="B58" s="330"/>
      <c r="C58" s="1176" t="s">
        <v>542</v>
      </c>
      <c r="D58" s="1177"/>
      <c r="E58" s="1178"/>
      <c r="F58" s="331">
        <v>3884</v>
      </c>
      <c r="G58" s="331">
        <v>3346</v>
      </c>
      <c r="H58" s="332">
        <v>3281</v>
      </c>
    </row>
    <row r="59" spans="2:8" ht="45.75" customHeight="1" x14ac:dyDescent="0.15">
      <c r="B59" s="330"/>
      <c r="C59" s="1176" t="s">
        <v>543</v>
      </c>
      <c r="D59" s="1177"/>
      <c r="E59" s="1178"/>
      <c r="F59" s="331" t="s">
        <v>544</v>
      </c>
      <c r="G59" s="331">
        <v>745</v>
      </c>
      <c r="H59" s="332">
        <v>911</v>
      </c>
    </row>
    <row r="60" spans="2:8" ht="45.75" customHeight="1" x14ac:dyDescent="0.15">
      <c r="B60" s="330"/>
      <c r="C60" s="1176" t="s">
        <v>545</v>
      </c>
      <c r="D60" s="1177"/>
      <c r="E60" s="1178"/>
      <c r="F60" s="331" t="s">
        <v>544</v>
      </c>
      <c r="G60" s="331">
        <v>162</v>
      </c>
      <c r="H60" s="332">
        <v>325</v>
      </c>
    </row>
    <row r="61" spans="2:8" ht="45.75" customHeight="1" x14ac:dyDescent="0.15">
      <c r="B61" s="330"/>
      <c r="C61" s="1176" t="s">
        <v>546</v>
      </c>
      <c r="D61" s="1177"/>
      <c r="E61" s="1178"/>
      <c r="F61" s="331">
        <v>323</v>
      </c>
      <c r="G61" s="331">
        <v>321</v>
      </c>
      <c r="H61" s="332">
        <v>320</v>
      </c>
    </row>
    <row r="62" spans="2:8" ht="45.75" customHeight="1" thickBot="1" x14ac:dyDescent="0.2">
      <c r="B62" s="333"/>
      <c r="C62" s="1179" t="s">
        <v>547</v>
      </c>
      <c r="D62" s="1180"/>
      <c r="E62" s="1181"/>
      <c r="F62" s="334">
        <v>94</v>
      </c>
      <c r="G62" s="334">
        <v>27</v>
      </c>
      <c r="H62" s="335">
        <v>191</v>
      </c>
    </row>
    <row r="63" spans="2:8" ht="52.5" customHeight="1" thickBot="1" x14ac:dyDescent="0.2">
      <c r="B63" s="336"/>
      <c r="C63" s="1182" t="s">
        <v>548</v>
      </c>
      <c r="D63" s="1182"/>
      <c r="E63" s="1183"/>
      <c r="F63" s="337">
        <v>14874</v>
      </c>
      <c r="G63" s="337">
        <v>15613</v>
      </c>
      <c r="H63" s="338">
        <v>16881</v>
      </c>
    </row>
    <row r="64" spans="2:8" x14ac:dyDescent="0.15"/>
  </sheetData>
  <sheetProtection algorithmName="SHA-512" hashValue="SsUp+XQKlVMnzlj39js2V+am4EWz5KRao9Io/3epGPifByR6vWFrxXh9Xl+pwVs0O0CqUORXmHduPlWwQOwbCA==" saltValue="9JVmI5SfDwlktcGo+VCLG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topLeftCell="A32" zoomScale="80" zoomScaleNormal="80" zoomScaleSheetLayoutView="55" workbookViewId="0">
      <selection activeCell="AN50" sqref="AN50:BO50"/>
    </sheetView>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1212" t="s">
        <v>549</v>
      </c>
      <c r="AO43" s="1213"/>
      <c r="AP43" s="1213"/>
      <c r="AQ43" s="1213"/>
      <c r="AR43" s="1213"/>
      <c r="AS43" s="1213"/>
      <c r="AT43" s="1213"/>
      <c r="AU43" s="1213"/>
      <c r="AV43" s="1213"/>
      <c r="AW43" s="1213"/>
      <c r="AX43" s="1213"/>
      <c r="AY43" s="1213"/>
      <c r="AZ43" s="1213"/>
      <c r="BA43" s="1213"/>
      <c r="BB43" s="1213"/>
      <c r="BC43" s="1213"/>
      <c r="BD43" s="1213"/>
      <c r="BE43" s="1213"/>
      <c r="BF43" s="1213"/>
      <c r="BG43" s="1213"/>
      <c r="BH43" s="1213"/>
      <c r="BI43" s="1213"/>
      <c r="BJ43" s="1213"/>
      <c r="BK43" s="1213"/>
      <c r="BL43" s="1213"/>
      <c r="BM43" s="1213"/>
      <c r="BN43" s="1213"/>
      <c r="BO43" s="1213"/>
      <c r="BP43" s="1213"/>
      <c r="BQ43" s="1213"/>
      <c r="BR43" s="1213"/>
      <c r="BS43" s="1213"/>
      <c r="BT43" s="1213"/>
      <c r="BU43" s="1213"/>
      <c r="BV43" s="1213"/>
      <c r="BW43" s="1213"/>
      <c r="BX43" s="1213"/>
      <c r="BY43" s="1213"/>
      <c r="BZ43" s="1213"/>
      <c r="CA43" s="1213"/>
      <c r="CB43" s="1213"/>
      <c r="CC43" s="1213"/>
      <c r="CD43" s="1213"/>
      <c r="CE43" s="1213"/>
      <c r="CF43" s="1213"/>
      <c r="CG43" s="1213"/>
      <c r="CH43" s="1213"/>
      <c r="CI43" s="1213"/>
      <c r="CJ43" s="1213"/>
      <c r="CK43" s="1213"/>
      <c r="CL43" s="1213"/>
      <c r="CM43" s="1213"/>
      <c r="CN43" s="1213"/>
      <c r="CO43" s="1213"/>
      <c r="CP43" s="1213"/>
      <c r="CQ43" s="1213"/>
      <c r="CR43" s="1213"/>
      <c r="CS43" s="1213"/>
      <c r="CT43" s="1213"/>
      <c r="CU43" s="1213"/>
      <c r="CV43" s="1213"/>
      <c r="CW43" s="1213"/>
      <c r="CX43" s="1213"/>
      <c r="CY43" s="1213"/>
      <c r="CZ43" s="1213"/>
      <c r="DA43" s="1213"/>
      <c r="DB43" s="1213"/>
      <c r="DC43" s="1214"/>
    </row>
    <row r="44" spans="2:109" x14ac:dyDescent="0.15">
      <c r="B44" s="10"/>
      <c r="AN44" s="1215"/>
      <c r="AO44" s="1216"/>
      <c r="AP44" s="1216"/>
      <c r="AQ44" s="1216"/>
      <c r="AR44" s="1216"/>
      <c r="AS44" s="1216"/>
      <c r="AT44" s="1216"/>
      <c r="AU44" s="1216"/>
      <c r="AV44" s="1216"/>
      <c r="AW44" s="1216"/>
      <c r="AX44" s="1216"/>
      <c r="AY44" s="1216"/>
      <c r="AZ44" s="1216"/>
      <c r="BA44" s="1216"/>
      <c r="BB44" s="1216"/>
      <c r="BC44" s="1216"/>
      <c r="BD44" s="1216"/>
      <c r="BE44" s="1216"/>
      <c r="BF44" s="1216"/>
      <c r="BG44" s="1216"/>
      <c r="BH44" s="1216"/>
      <c r="BI44" s="1216"/>
      <c r="BJ44" s="1216"/>
      <c r="BK44" s="1216"/>
      <c r="BL44" s="1216"/>
      <c r="BM44" s="1216"/>
      <c r="BN44" s="1216"/>
      <c r="BO44" s="1216"/>
      <c r="BP44" s="1216"/>
      <c r="BQ44" s="1216"/>
      <c r="BR44" s="1216"/>
      <c r="BS44" s="1216"/>
      <c r="BT44" s="1216"/>
      <c r="BU44" s="1216"/>
      <c r="BV44" s="1216"/>
      <c r="BW44" s="1216"/>
      <c r="BX44" s="1216"/>
      <c r="BY44" s="1216"/>
      <c r="BZ44" s="1216"/>
      <c r="CA44" s="1216"/>
      <c r="CB44" s="1216"/>
      <c r="CC44" s="1216"/>
      <c r="CD44" s="1216"/>
      <c r="CE44" s="1216"/>
      <c r="CF44" s="1216"/>
      <c r="CG44" s="1216"/>
      <c r="CH44" s="1216"/>
      <c r="CI44" s="1216"/>
      <c r="CJ44" s="1216"/>
      <c r="CK44" s="1216"/>
      <c r="CL44" s="1216"/>
      <c r="CM44" s="1216"/>
      <c r="CN44" s="1216"/>
      <c r="CO44" s="1216"/>
      <c r="CP44" s="1216"/>
      <c r="CQ44" s="1216"/>
      <c r="CR44" s="1216"/>
      <c r="CS44" s="1216"/>
      <c r="CT44" s="1216"/>
      <c r="CU44" s="1216"/>
      <c r="CV44" s="1216"/>
      <c r="CW44" s="1216"/>
      <c r="CX44" s="1216"/>
      <c r="CY44" s="1216"/>
      <c r="CZ44" s="1216"/>
      <c r="DA44" s="1216"/>
      <c r="DB44" s="1216"/>
      <c r="DC44" s="1217"/>
    </row>
    <row r="45" spans="2:109" x14ac:dyDescent="0.15">
      <c r="B45" s="10"/>
      <c r="AN45" s="1215"/>
      <c r="AO45" s="1216"/>
      <c r="AP45" s="1216"/>
      <c r="AQ45" s="1216"/>
      <c r="AR45" s="1216"/>
      <c r="AS45" s="1216"/>
      <c r="AT45" s="1216"/>
      <c r="AU45" s="1216"/>
      <c r="AV45" s="1216"/>
      <c r="AW45" s="1216"/>
      <c r="AX45" s="1216"/>
      <c r="AY45" s="1216"/>
      <c r="AZ45" s="1216"/>
      <c r="BA45" s="1216"/>
      <c r="BB45" s="1216"/>
      <c r="BC45" s="1216"/>
      <c r="BD45" s="1216"/>
      <c r="BE45" s="1216"/>
      <c r="BF45" s="1216"/>
      <c r="BG45" s="1216"/>
      <c r="BH45" s="1216"/>
      <c r="BI45" s="1216"/>
      <c r="BJ45" s="1216"/>
      <c r="BK45" s="1216"/>
      <c r="BL45" s="1216"/>
      <c r="BM45" s="1216"/>
      <c r="BN45" s="1216"/>
      <c r="BO45" s="1216"/>
      <c r="BP45" s="1216"/>
      <c r="BQ45" s="1216"/>
      <c r="BR45" s="1216"/>
      <c r="BS45" s="1216"/>
      <c r="BT45" s="1216"/>
      <c r="BU45" s="1216"/>
      <c r="BV45" s="1216"/>
      <c r="BW45" s="1216"/>
      <c r="BX45" s="1216"/>
      <c r="BY45" s="1216"/>
      <c r="BZ45" s="1216"/>
      <c r="CA45" s="1216"/>
      <c r="CB45" s="1216"/>
      <c r="CC45" s="1216"/>
      <c r="CD45" s="1216"/>
      <c r="CE45" s="1216"/>
      <c r="CF45" s="1216"/>
      <c r="CG45" s="1216"/>
      <c r="CH45" s="1216"/>
      <c r="CI45" s="1216"/>
      <c r="CJ45" s="1216"/>
      <c r="CK45" s="1216"/>
      <c r="CL45" s="1216"/>
      <c r="CM45" s="1216"/>
      <c r="CN45" s="1216"/>
      <c r="CO45" s="1216"/>
      <c r="CP45" s="1216"/>
      <c r="CQ45" s="1216"/>
      <c r="CR45" s="1216"/>
      <c r="CS45" s="1216"/>
      <c r="CT45" s="1216"/>
      <c r="CU45" s="1216"/>
      <c r="CV45" s="1216"/>
      <c r="CW45" s="1216"/>
      <c r="CX45" s="1216"/>
      <c r="CY45" s="1216"/>
      <c r="CZ45" s="1216"/>
      <c r="DA45" s="1216"/>
      <c r="DB45" s="1216"/>
      <c r="DC45" s="1217"/>
    </row>
    <row r="46" spans="2:109" x14ac:dyDescent="0.15">
      <c r="B46" s="10"/>
      <c r="AN46" s="1215"/>
      <c r="AO46" s="1216"/>
      <c r="AP46" s="1216"/>
      <c r="AQ46" s="1216"/>
      <c r="AR46" s="1216"/>
      <c r="AS46" s="1216"/>
      <c r="AT46" s="1216"/>
      <c r="AU46" s="1216"/>
      <c r="AV46" s="1216"/>
      <c r="AW46" s="1216"/>
      <c r="AX46" s="1216"/>
      <c r="AY46" s="1216"/>
      <c r="AZ46" s="1216"/>
      <c r="BA46" s="1216"/>
      <c r="BB46" s="1216"/>
      <c r="BC46" s="1216"/>
      <c r="BD46" s="1216"/>
      <c r="BE46" s="1216"/>
      <c r="BF46" s="1216"/>
      <c r="BG46" s="1216"/>
      <c r="BH46" s="1216"/>
      <c r="BI46" s="1216"/>
      <c r="BJ46" s="1216"/>
      <c r="BK46" s="1216"/>
      <c r="BL46" s="1216"/>
      <c r="BM46" s="1216"/>
      <c r="BN46" s="1216"/>
      <c r="BO46" s="1216"/>
      <c r="BP46" s="1216"/>
      <c r="BQ46" s="1216"/>
      <c r="BR46" s="1216"/>
      <c r="BS46" s="1216"/>
      <c r="BT46" s="1216"/>
      <c r="BU46" s="1216"/>
      <c r="BV46" s="1216"/>
      <c r="BW46" s="1216"/>
      <c r="BX46" s="1216"/>
      <c r="BY46" s="1216"/>
      <c r="BZ46" s="1216"/>
      <c r="CA46" s="1216"/>
      <c r="CB46" s="1216"/>
      <c r="CC46" s="1216"/>
      <c r="CD46" s="1216"/>
      <c r="CE46" s="1216"/>
      <c r="CF46" s="1216"/>
      <c r="CG46" s="1216"/>
      <c r="CH46" s="1216"/>
      <c r="CI46" s="1216"/>
      <c r="CJ46" s="1216"/>
      <c r="CK46" s="1216"/>
      <c r="CL46" s="1216"/>
      <c r="CM46" s="1216"/>
      <c r="CN46" s="1216"/>
      <c r="CO46" s="1216"/>
      <c r="CP46" s="1216"/>
      <c r="CQ46" s="1216"/>
      <c r="CR46" s="1216"/>
      <c r="CS46" s="1216"/>
      <c r="CT46" s="1216"/>
      <c r="CU46" s="1216"/>
      <c r="CV46" s="1216"/>
      <c r="CW46" s="1216"/>
      <c r="CX46" s="1216"/>
      <c r="CY46" s="1216"/>
      <c r="CZ46" s="1216"/>
      <c r="DA46" s="1216"/>
      <c r="DB46" s="1216"/>
      <c r="DC46" s="1217"/>
    </row>
    <row r="47" spans="2:109" x14ac:dyDescent="0.15">
      <c r="B47" s="10"/>
      <c r="AN47" s="1218"/>
      <c r="AO47" s="1219"/>
      <c r="AP47" s="1219"/>
      <c r="AQ47" s="1219"/>
      <c r="AR47" s="1219"/>
      <c r="AS47" s="1219"/>
      <c r="AT47" s="1219"/>
      <c r="AU47" s="1219"/>
      <c r="AV47" s="1219"/>
      <c r="AW47" s="1219"/>
      <c r="AX47" s="1219"/>
      <c r="AY47" s="1219"/>
      <c r="AZ47" s="1219"/>
      <c r="BA47" s="1219"/>
      <c r="BB47" s="1219"/>
      <c r="BC47" s="1219"/>
      <c r="BD47" s="1219"/>
      <c r="BE47" s="1219"/>
      <c r="BF47" s="1219"/>
      <c r="BG47" s="1219"/>
      <c r="BH47" s="1219"/>
      <c r="BI47" s="1219"/>
      <c r="BJ47" s="1219"/>
      <c r="BK47" s="1219"/>
      <c r="BL47" s="1219"/>
      <c r="BM47" s="1219"/>
      <c r="BN47" s="1219"/>
      <c r="BO47" s="1219"/>
      <c r="BP47" s="1219"/>
      <c r="BQ47" s="1219"/>
      <c r="BR47" s="1219"/>
      <c r="BS47" s="1219"/>
      <c r="BT47" s="1219"/>
      <c r="BU47" s="1219"/>
      <c r="BV47" s="1219"/>
      <c r="BW47" s="1219"/>
      <c r="BX47" s="1219"/>
      <c r="BY47" s="1219"/>
      <c r="BZ47" s="1219"/>
      <c r="CA47" s="1219"/>
      <c r="CB47" s="1219"/>
      <c r="CC47" s="1219"/>
      <c r="CD47" s="1219"/>
      <c r="CE47" s="1219"/>
      <c r="CF47" s="1219"/>
      <c r="CG47" s="1219"/>
      <c r="CH47" s="1219"/>
      <c r="CI47" s="1219"/>
      <c r="CJ47" s="1219"/>
      <c r="CK47" s="1219"/>
      <c r="CL47" s="1219"/>
      <c r="CM47" s="1219"/>
      <c r="CN47" s="1219"/>
      <c r="CO47" s="1219"/>
      <c r="CP47" s="1219"/>
      <c r="CQ47" s="1219"/>
      <c r="CR47" s="1219"/>
      <c r="CS47" s="1219"/>
      <c r="CT47" s="1219"/>
      <c r="CU47" s="1219"/>
      <c r="CV47" s="1219"/>
      <c r="CW47" s="1219"/>
      <c r="CX47" s="1219"/>
      <c r="CY47" s="1219"/>
      <c r="CZ47" s="1219"/>
      <c r="DA47" s="1219"/>
      <c r="DB47" s="1219"/>
      <c r="DC47" s="1220"/>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1190"/>
      <c r="H50" s="1190"/>
      <c r="I50" s="1190"/>
      <c r="J50" s="1190"/>
      <c r="K50" s="20"/>
      <c r="L50" s="20"/>
      <c r="M50" s="21"/>
      <c r="N50" s="21"/>
      <c r="AN50" s="1208"/>
      <c r="AO50" s="1209"/>
      <c r="AP50" s="1209"/>
      <c r="AQ50" s="1209"/>
      <c r="AR50" s="1209"/>
      <c r="AS50" s="1209"/>
      <c r="AT50" s="1209"/>
      <c r="AU50" s="1209"/>
      <c r="AV50" s="1209"/>
      <c r="AW50" s="1209"/>
      <c r="AX50" s="1209"/>
      <c r="AY50" s="1209"/>
      <c r="AZ50" s="1209"/>
      <c r="BA50" s="1209"/>
      <c r="BB50" s="1209"/>
      <c r="BC50" s="1209"/>
      <c r="BD50" s="1209"/>
      <c r="BE50" s="1209"/>
      <c r="BF50" s="1209"/>
      <c r="BG50" s="1209"/>
      <c r="BH50" s="1209"/>
      <c r="BI50" s="1209"/>
      <c r="BJ50" s="1209"/>
      <c r="BK50" s="1209"/>
      <c r="BL50" s="1209"/>
      <c r="BM50" s="1209"/>
      <c r="BN50" s="1209"/>
      <c r="BO50" s="1210"/>
      <c r="BP50" s="1196" t="s">
        <v>3</v>
      </c>
      <c r="BQ50" s="1196"/>
      <c r="BR50" s="1196"/>
      <c r="BS50" s="1196"/>
      <c r="BT50" s="1196"/>
      <c r="BU50" s="1196"/>
      <c r="BV50" s="1196"/>
      <c r="BW50" s="1196"/>
      <c r="BX50" s="1196" t="s">
        <v>4</v>
      </c>
      <c r="BY50" s="1196"/>
      <c r="BZ50" s="1196"/>
      <c r="CA50" s="1196"/>
      <c r="CB50" s="1196"/>
      <c r="CC50" s="1196"/>
      <c r="CD50" s="1196"/>
      <c r="CE50" s="1196"/>
      <c r="CF50" s="1196" t="s">
        <v>5</v>
      </c>
      <c r="CG50" s="1196"/>
      <c r="CH50" s="1196"/>
      <c r="CI50" s="1196"/>
      <c r="CJ50" s="1196"/>
      <c r="CK50" s="1196"/>
      <c r="CL50" s="1196"/>
      <c r="CM50" s="1196"/>
      <c r="CN50" s="1196" t="s">
        <v>6</v>
      </c>
      <c r="CO50" s="1196"/>
      <c r="CP50" s="1196"/>
      <c r="CQ50" s="1196"/>
      <c r="CR50" s="1196"/>
      <c r="CS50" s="1196"/>
      <c r="CT50" s="1196"/>
      <c r="CU50" s="1196"/>
      <c r="CV50" s="1196" t="s">
        <v>7</v>
      </c>
      <c r="CW50" s="1196"/>
      <c r="CX50" s="1196"/>
      <c r="CY50" s="1196"/>
      <c r="CZ50" s="1196"/>
      <c r="DA50" s="1196"/>
      <c r="DB50" s="1196"/>
      <c r="DC50" s="1196"/>
    </row>
    <row r="51" spans="1:109" ht="13.5" customHeight="1" x14ac:dyDescent="0.15">
      <c r="B51" s="10"/>
      <c r="G51" s="1207"/>
      <c r="H51" s="1207"/>
      <c r="I51" s="1211"/>
      <c r="J51" s="1211"/>
      <c r="K51" s="1197"/>
      <c r="L51" s="1197"/>
      <c r="M51" s="1197"/>
      <c r="N51" s="1197"/>
      <c r="AM51" s="19"/>
      <c r="AN51" s="1195" t="s">
        <v>8</v>
      </c>
      <c r="AO51" s="1195"/>
      <c r="AP51" s="1195"/>
      <c r="AQ51" s="1195"/>
      <c r="AR51" s="1195"/>
      <c r="AS51" s="1195"/>
      <c r="AT51" s="1195"/>
      <c r="AU51" s="1195"/>
      <c r="AV51" s="1195"/>
      <c r="AW51" s="1195"/>
      <c r="AX51" s="1195"/>
      <c r="AY51" s="1195"/>
      <c r="AZ51" s="1195"/>
      <c r="BA51" s="1195"/>
      <c r="BB51" s="1195" t="s">
        <v>9</v>
      </c>
      <c r="BC51" s="1195"/>
      <c r="BD51" s="1195"/>
      <c r="BE51" s="1195"/>
      <c r="BF51" s="1195"/>
      <c r="BG51" s="1195"/>
      <c r="BH51" s="1195"/>
      <c r="BI51" s="1195"/>
      <c r="BJ51" s="1195"/>
      <c r="BK51" s="1195"/>
      <c r="BL51" s="1195"/>
      <c r="BM51" s="1195"/>
      <c r="BN51" s="1195"/>
      <c r="BO51" s="1195"/>
      <c r="BP51" s="1192">
        <v>2</v>
      </c>
      <c r="BQ51" s="1192"/>
      <c r="BR51" s="1192"/>
      <c r="BS51" s="1192"/>
      <c r="BT51" s="1192"/>
      <c r="BU51" s="1192"/>
      <c r="BV51" s="1192"/>
      <c r="BW51" s="1192"/>
      <c r="BX51" s="1192">
        <v>15.1</v>
      </c>
      <c r="BY51" s="1192"/>
      <c r="BZ51" s="1192"/>
      <c r="CA51" s="1192"/>
      <c r="CB51" s="1192"/>
      <c r="CC51" s="1192"/>
      <c r="CD51" s="1192"/>
      <c r="CE51" s="1192"/>
      <c r="CF51" s="1192">
        <v>22.9</v>
      </c>
      <c r="CG51" s="1192"/>
      <c r="CH51" s="1192"/>
      <c r="CI51" s="1192"/>
      <c r="CJ51" s="1192"/>
      <c r="CK51" s="1192"/>
      <c r="CL51" s="1192"/>
      <c r="CM51" s="1192"/>
      <c r="CN51" s="1192">
        <v>22.7</v>
      </c>
      <c r="CO51" s="1192"/>
      <c r="CP51" s="1192"/>
      <c r="CQ51" s="1192"/>
      <c r="CR51" s="1192"/>
      <c r="CS51" s="1192"/>
      <c r="CT51" s="1192"/>
      <c r="CU51" s="1192"/>
      <c r="CV51" s="1192">
        <v>23.2</v>
      </c>
      <c r="CW51" s="1192"/>
      <c r="CX51" s="1192"/>
      <c r="CY51" s="1192"/>
      <c r="CZ51" s="1192"/>
      <c r="DA51" s="1192"/>
      <c r="DB51" s="1192"/>
      <c r="DC51" s="1192"/>
    </row>
    <row r="52" spans="1:109" x14ac:dyDescent="0.15">
      <c r="B52" s="10"/>
      <c r="G52" s="1207"/>
      <c r="H52" s="1207"/>
      <c r="I52" s="1211"/>
      <c r="J52" s="1211"/>
      <c r="K52" s="1197"/>
      <c r="L52" s="1197"/>
      <c r="M52" s="1197"/>
      <c r="N52" s="1197"/>
      <c r="AM52" s="19"/>
      <c r="AN52" s="1195"/>
      <c r="AO52" s="1195"/>
      <c r="AP52" s="1195"/>
      <c r="AQ52" s="1195"/>
      <c r="AR52" s="1195"/>
      <c r="AS52" s="1195"/>
      <c r="AT52" s="1195"/>
      <c r="AU52" s="1195"/>
      <c r="AV52" s="1195"/>
      <c r="AW52" s="1195"/>
      <c r="AX52" s="1195"/>
      <c r="AY52" s="1195"/>
      <c r="AZ52" s="1195"/>
      <c r="BA52" s="1195"/>
      <c r="BB52" s="1195"/>
      <c r="BC52" s="1195"/>
      <c r="BD52" s="1195"/>
      <c r="BE52" s="1195"/>
      <c r="BF52" s="1195"/>
      <c r="BG52" s="1195"/>
      <c r="BH52" s="1195"/>
      <c r="BI52" s="1195"/>
      <c r="BJ52" s="1195"/>
      <c r="BK52" s="1195"/>
      <c r="BL52" s="1195"/>
      <c r="BM52" s="1195"/>
      <c r="BN52" s="1195"/>
      <c r="BO52" s="1195"/>
      <c r="BP52" s="1192"/>
      <c r="BQ52" s="1192"/>
      <c r="BR52" s="1192"/>
      <c r="BS52" s="1192"/>
      <c r="BT52" s="1192"/>
      <c r="BU52" s="1192"/>
      <c r="BV52" s="1192"/>
      <c r="BW52" s="1192"/>
      <c r="BX52" s="1192"/>
      <c r="BY52" s="1192"/>
      <c r="BZ52" s="1192"/>
      <c r="CA52" s="1192"/>
      <c r="CB52" s="1192"/>
      <c r="CC52" s="1192"/>
      <c r="CD52" s="1192"/>
      <c r="CE52" s="1192"/>
      <c r="CF52" s="1192"/>
      <c r="CG52" s="1192"/>
      <c r="CH52" s="1192"/>
      <c r="CI52" s="1192"/>
      <c r="CJ52" s="1192"/>
      <c r="CK52" s="1192"/>
      <c r="CL52" s="1192"/>
      <c r="CM52" s="1192"/>
      <c r="CN52" s="1192"/>
      <c r="CO52" s="1192"/>
      <c r="CP52" s="1192"/>
      <c r="CQ52" s="1192"/>
      <c r="CR52" s="1192"/>
      <c r="CS52" s="1192"/>
      <c r="CT52" s="1192"/>
      <c r="CU52" s="1192"/>
      <c r="CV52" s="1192"/>
      <c r="CW52" s="1192"/>
      <c r="CX52" s="1192"/>
      <c r="CY52" s="1192"/>
      <c r="CZ52" s="1192"/>
      <c r="DA52" s="1192"/>
      <c r="DB52" s="1192"/>
      <c r="DC52" s="1192"/>
    </row>
    <row r="53" spans="1:109" x14ac:dyDescent="0.15">
      <c r="A53" s="18"/>
      <c r="B53" s="10"/>
      <c r="G53" s="1207"/>
      <c r="H53" s="1207"/>
      <c r="I53" s="1190"/>
      <c r="J53" s="1190"/>
      <c r="K53" s="1197"/>
      <c r="L53" s="1197"/>
      <c r="M53" s="1197"/>
      <c r="N53" s="1197"/>
      <c r="AM53" s="19"/>
      <c r="AN53" s="1195"/>
      <c r="AO53" s="1195"/>
      <c r="AP53" s="1195"/>
      <c r="AQ53" s="1195"/>
      <c r="AR53" s="1195"/>
      <c r="AS53" s="1195"/>
      <c r="AT53" s="1195"/>
      <c r="AU53" s="1195"/>
      <c r="AV53" s="1195"/>
      <c r="AW53" s="1195"/>
      <c r="AX53" s="1195"/>
      <c r="AY53" s="1195"/>
      <c r="AZ53" s="1195"/>
      <c r="BA53" s="1195"/>
      <c r="BB53" s="1195" t="s">
        <v>10</v>
      </c>
      <c r="BC53" s="1195"/>
      <c r="BD53" s="1195"/>
      <c r="BE53" s="1195"/>
      <c r="BF53" s="1195"/>
      <c r="BG53" s="1195"/>
      <c r="BH53" s="1195"/>
      <c r="BI53" s="1195"/>
      <c r="BJ53" s="1195"/>
      <c r="BK53" s="1195"/>
      <c r="BL53" s="1195"/>
      <c r="BM53" s="1195"/>
      <c r="BN53" s="1195"/>
      <c r="BO53" s="1195"/>
      <c r="BP53" s="1192">
        <v>57.6</v>
      </c>
      <c r="BQ53" s="1192"/>
      <c r="BR53" s="1192"/>
      <c r="BS53" s="1192"/>
      <c r="BT53" s="1192"/>
      <c r="BU53" s="1192"/>
      <c r="BV53" s="1192"/>
      <c r="BW53" s="1192"/>
      <c r="BX53" s="1192">
        <v>55.2</v>
      </c>
      <c r="BY53" s="1192"/>
      <c r="BZ53" s="1192"/>
      <c r="CA53" s="1192"/>
      <c r="CB53" s="1192"/>
      <c r="CC53" s="1192"/>
      <c r="CD53" s="1192"/>
      <c r="CE53" s="1192"/>
      <c r="CF53" s="1192">
        <v>55.5</v>
      </c>
      <c r="CG53" s="1192"/>
      <c r="CH53" s="1192"/>
      <c r="CI53" s="1192"/>
      <c r="CJ53" s="1192"/>
      <c r="CK53" s="1192"/>
      <c r="CL53" s="1192"/>
      <c r="CM53" s="1192"/>
      <c r="CN53" s="1192">
        <v>56.5</v>
      </c>
      <c r="CO53" s="1192"/>
      <c r="CP53" s="1192"/>
      <c r="CQ53" s="1192"/>
      <c r="CR53" s="1192"/>
      <c r="CS53" s="1192"/>
      <c r="CT53" s="1192"/>
      <c r="CU53" s="1192"/>
      <c r="CV53" s="1192">
        <v>58.2</v>
      </c>
      <c r="CW53" s="1192"/>
      <c r="CX53" s="1192"/>
      <c r="CY53" s="1192"/>
      <c r="CZ53" s="1192"/>
      <c r="DA53" s="1192"/>
      <c r="DB53" s="1192"/>
      <c r="DC53" s="1192"/>
    </row>
    <row r="54" spans="1:109" x14ac:dyDescent="0.15">
      <c r="A54" s="18"/>
      <c r="B54" s="10"/>
      <c r="G54" s="1207"/>
      <c r="H54" s="1207"/>
      <c r="I54" s="1190"/>
      <c r="J54" s="1190"/>
      <c r="K54" s="1197"/>
      <c r="L54" s="1197"/>
      <c r="M54" s="1197"/>
      <c r="N54" s="1197"/>
      <c r="AM54" s="19"/>
      <c r="AN54" s="1195"/>
      <c r="AO54" s="1195"/>
      <c r="AP54" s="1195"/>
      <c r="AQ54" s="1195"/>
      <c r="AR54" s="1195"/>
      <c r="AS54" s="1195"/>
      <c r="AT54" s="1195"/>
      <c r="AU54" s="1195"/>
      <c r="AV54" s="1195"/>
      <c r="AW54" s="1195"/>
      <c r="AX54" s="1195"/>
      <c r="AY54" s="1195"/>
      <c r="AZ54" s="1195"/>
      <c r="BA54" s="1195"/>
      <c r="BB54" s="1195"/>
      <c r="BC54" s="1195"/>
      <c r="BD54" s="1195"/>
      <c r="BE54" s="1195"/>
      <c r="BF54" s="1195"/>
      <c r="BG54" s="1195"/>
      <c r="BH54" s="1195"/>
      <c r="BI54" s="1195"/>
      <c r="BJ54" s="1195"/>
      <c r="BK54" s="1195"/>
      <c r="BL54" s="1195"/>
      <c r="BM54" s="1195"/>
      <c r="BN54" s="1195"/>
      <c r="BO54" s="1195"/>
      <c r="BP54" s="1192"/>
      <c r="BQ54" s="1192"/>
      <c r="BR54" s="1192"/>
      <c r="BS54" s="1192"/>
      <c r="BT54" s="1192"/>
      <c r="BU54" s="1192"/>
      <c r="BV54" s="1192"/>
      <c r="BW54" s="1192"/>
      <c r="BX54" s="1192"/>
      <c r="BY54" s="1192"/>
      <c r="BZ54" s="1192"/>
      <c r="CA54" s="1192"/>
      <c r="CB54" s="1192"/>
      <c r="CC54" s="1192"/>
      <c r="CD54" s="1192"/>
      <c r="CE54" s="1192"/>
      <c r="CF54" s="1192"/>
      <c r="CG54" s="1192"/>
      <c r="CH54" s="1192"/>
      <c r="CI54" s="1192"/>
      <c r="CJ54" s="1192"/>
      <c r="CK54" s="1192"/>
      <c r="CL54" s="1192"/>
      <c r="CM54" s="1192"/>
      <c r="CN54" s="1192"/>
      <c r="CO54" s="1192"/>
      <c r="CP54" s="1192"/>
      <c r="CQ54" s="1192"/>
      <c r="CR54" s="1192"/>
      <c r="CS54" s="1192"/>
      <c r="CT54" s="1192"/>
      <c r="CU54" s="1192"/>
      <c r="CV54" s="1192"/>
      <c r="CW54" s="1192"/>
      <c r="CX54" s="1192"/>
      <c r="CY54" s="1192"/>
      <c r="CZ54" s="1192"/>
      <c r="DA54" s="1192"/>
      <c r="DB54" s="1192"/>
      <c r="DC54" s="1192"/>
    </row>
    <row r="55" spans="1:109" x14ac:dyDescent="0.15">
      <c r="A55" s="18"/>
      <c r="B55" s="10"/>
      <c r="G55" s="1190"/>
      <c r="H55" s="1190"/>
      <c r="I55" s="1190"/>
      <c r="J55" s="1190"/>
      <c r="K55" s="1197"/>
      <c r="L55" s="1197"/>
      <c r="M55" s="1197"/>
      <c r="N55" s="1197"/>
      <c r="AN55" s="1196" t="s">
        <v>11</v>
      </c>
      <c r="AO55" s="1196"/>
      <c r="AP55" s="1196"/>
      <c r="AQ55" s="1196"/>
      <c r="AR55" s="1196"/>
      <c r="AS55" s="1196"/>
      <c r="AT55" s="1196"/>
      <c r="AU55" s="1196"/>
      <c r="AV55" s="1196"/>
      <c r="AW55" s="1196"/>
      <c r="AX55" s="1196"/>
      <c r="AY55" s="1196"/>
      <c r="AZ55" s="1196"/>
      <c r="BA55" s="1196"/>
      <c r="BB55" s="1195" t="s">
        <v>9</v>
      </c>
      <c r="BC55" s="1195"/>
      <c r="BD55" s="1195"/>
      <c r="BE55" s="1195"/>
      <c r="BF55" s="1195"/>
      <c r="BG55" s="1195"/>
      <c r="BH55" s="1195"/>
      <c r="BI55" s="1195"/>
      <c r="BJ55" s="1195"/>
      <c r="BK55" s="1195"/>
      <c r="BL55" s="1195"/>
      <c r="BM55" s="1195"/>
      <c r="BN55" s="1195"/>
      <c r="BO55" s="1195"/>
      <c r="BP55" s="1192">
        <v>22.7</v>
      </c>
      <c r="BQ55" s="1192"/>
      <c r="BR55" s="1192"/>
      <c r="BS55" s="1192"/>
      <c r="BT55" s="1192"/>
      <c r="BU55" s="1192"/>
      <c r="BV55" s="1192"/>
      <c r="BW55" s="1192"/>
      <c r="BX55" s="1192">
        <v>27.8</v>
      </c>
      <c r="BY55" s="1192"/>
      <c r="BZ55" s="1192"/>
      <c r="CA55" s="1192"/>
      <c r="CB55" s="1192"/>
      <c r="CC55" s="1192"/>
      <c r="CD55" s="1192"/>
      <c r="CE55" s="1192"/>
      <c r="CF55" s="1192">
        <v>19</v>
      </c>
      <c r="CG55" s="1192"/>
      <c r="CH55" s="1192"/>
      <c r="CI55" s="1192"/>
      <c r="CJ55" s="1192"/>
      <c r="CK55" s="1192"/>
      <c r="CL55" s="1192"/>
      <c r="CM55" s="1192"/>
      <c r="CN55" s="1192">
        <v>4</v>
      </c>
      <c r="CO55" s="1192"/>
      <c r="CP55" s="1192"/>
      <c r="CQ55" s="1192"/>
      <c r="CR55" s="1192"/>
      <c r="CS55" s="1192"/>
      <c r="CT55" s="1192"/>
      <c r="CU55" s="1192"/>
      <c r="CV55" s="1192">
        <v>0.4</v>
      </c>
      <c r="CW55" s="1192"/>
      <c r="CX55" s="1192"/>
      <c r="CY55" s="1192"/>
      <c r="CZ55" s="1192"/>
      <c r="DA55" s="1192"/>
      <c r="DB55" s="1192"/>
      <c r="DC55" s="1192"/>
    </row>
    <row r="56" spans="1:109" x14ac:dyDescent="0.15">
      <c r="A56" s="18"/>
      <c r="B56" s="10"/>
      <c r="G56" s="1190"/>
      <c r="H56" s="1190"/>
      <c r="I56" s="1190"/>
      <c r="J56" s="1190"/>
      <c r="K56" s="1197"/>
      <c r="L56" s="1197"/>
      <c r="M56" s="1197"/>
      <c r="N56" s="1197"/>
      <c r="AN56" s="1196"/>
      <c r="AO56" s="1196"/>
      <c r="AP56" s="1196"/>
      <c r="AQ56" s="1196"/>
      <c r="AR56" s="1196"/>
      <c r="AS56" s="1196"/>
      <c r="AT56" s="1196"/>
      <c r="AU56" s="1196"/>
      <c r="AV56" s="1196"/>
      <c r="AW56" s="1196"/>
      <c r="AX56" s="1196"/>
      <c r="AY56" s="1196"/>
      <c r="AZ56" s="1196"/>
      <c r="BA56" s="1196"/>
      <c r="BB56" s="1195"/>
      <c r="BC56" s="1195"/>
      <c r="BD56" s="1195"/>
      <c r="BE56" s="1195"/>
      <c r="BF56" s="1195"/>
      <c r="BG56" s="1195"/>
      <c r="BH56" s="1195"/>
      <c r="BI56" s="1195"/>
      <c r="BJ56" s="1195"/>
      <c r="BK56" s="1195"/>
      <c r="BL56" s="1195"/>
      <c r="BM56" s="1195"/>
      <c r="BN56" s="1195"/>
      <c r="BO56" s="1195"/>
      <c r="BP56" s="1192"/>
      <c r="BQ56" s="1192"/>
      <c r="BR56" s="1192"/>
      <c r="BS56" s="1192"/>
      <c r="BT56" s="1192"/>
      <c r="BU56" s="1192"/>
      <c r="BV56" s="1192"/>
      <c r="BW56" s="1192"/>
      <c r="BX56" s="1192"/>
      <c r="BY56" s="1192"/>
      <c r="BZ56" s="1192"/>
      <c r="CA56" s="1192"/>
      <c r="CB56" s="1192"/>
      <c r="CC56" s="1192"/>
      <c r="CD56" s="1192"/>
      <c r="CE56" s="1192"/>
      <c r="CF56" s="1192"/>
      <c r="CG56" s="1192"/>
      <c r="CH56" s="1192"/>
      <c r="CI56" s="1192"/>
      <c r="CJ56" s="1192"/>
      <c r="CK56" s="1192"/>
      <c r="CL56" s="1192"/>
      <c r="CM56" s="1192"/>
      <c r="CN56" s="1192"/>
      <c r="CO56" s="1192"/>
      <c r="CP56" s="1192"/>
      <c r="CQ56" s="1192"/>
      <c r="CR56" s="1192"/>
      <c r="CS56" s="1192"/>
      <c r="CT56" s="1192"/>
      <c r="CU56" s="1192"/>
      <c r="CV56" s="1192"/>
      <c r="CW56" s="1192"/>
      <c r="CX56" s="1192"/>
      <c r="CY56" s="1192"/>
      <c r="CZ56" s="1192"/>
      <c r="DA56" s="1192"/>
      <c r="DB56" s="1192"/>
      <c r="DC56" s="1192"/>
    </row>
    <row r="57" spans="1:109" s="18" customFormat="1" x14ac:dyDescent="0.15">
      <c r="B57" s="22"/>
      <c r="G57" s="1190"/>
      <c r="H57" s="1190"/>
      <c r="I57" s="1193"/>
      <c r="J57" s="1193"/>
      <c r="K57" s="1197"/>
      <c r="L57" s="1197"/>
      <c r="M57" s="1197"/>
      <c r="N57" s="1197"/>
      <c r="AM57" s="3"/>
      <c r="AN57" s="1196"/>
      <c r="AO57" s="1196"/>
      <c r="AP57" s="1196"/>
      <c r="AQ57" s="1196"/>
      <c r="AR57" s="1196"/>
      <c r="AS57" s="1196"/>
      <c r="AT57" s="1196"/>
      <c r="AU57" s="1196"/>
      <c r="AV57" s="1196"/>
      <c r="AW57" s="1196"/>
      <c r="AX57" s="1196"/>
      <c r="AY57" s="1196"/>
      <c r="AZ57" s="1196"/>
      <c r="BA57" s="1196"/>
      <c r="BB57" s="1195" t="s">
        <v>10</v>
      </c>
      <c r="BC57" s="1195"/>
      <c r="BD57" s="1195"/>
      <c r="BE57" s="1195"/>
      <c r="BF57" s="1195"/>
      <c r="BG57" s="1195"/>
      <c r="BH57" s="1195"/>
      <c r="BI57" s="1195"/>
      <c r="BJ57" s="1195"/>
      <c r="BK57" s="1195"/>
      <c r="BL57" s="1195"/>
      <c r="BM57" s="1195"/>
      <c r="BN57" s="1195"/>
      <c r="BO57" s="1195"/>
      <c r="BP57" s="1192">
        <v>60.6</v>
      </c>
      <c r="BQ57" s="1192"/>
      <c r="BR57" s="1192"/>
      <c r="BS57" s="1192"/>
      <c r="BT57" s="1192"/>
      <c r="BU57" s="1192"/>
      <c r="BV57" s="1192"/>
      <c r="BW57" s="1192"/>
      <c r="BX57" s="1192">
        <v>62</v>
      </c>
      <c r="BY57" s="1192"/>
      <c r="BZ57" s="1192"/>
      <c r="CA57" s="1192"/>
      <c r="CB57" s="1192"/>
      <c r="CC57" s="1192"/>
      <c r="CD57" s="1192"/>
      <c r="CE57" s="1192"/>
      <c r="CF57" s="1192">
        <v>61.7</v>
      </c>
      <c r="CG57" s="1192"/>
      <c r="CH57" s="1192"/>
      <c r="CI57" s="1192"/>
      <c r="CJ57" s="1192"/>
      <c r="CK57" s="1192"/>
      <c r="CL57" s="1192"/>
      <c r="CM57" s="1192"/>
      <c r="CN57" s="1192">
        <v>63.5</v>
      </c>
      <c r="CO57" s="1192"/>
      <c r="CP57" s="1192"/>
      <c r="CQ57" s="1192"/>
      <c r="CR57" s="1192"/>
      <c r="CS57" s="1192"/>
      <c r="CT57" s="1192"/>
      <c r="CU57" s="1192"/>
      <c r="CV57" s="1192">
        <v>64.400000000000006</v>
      </c>
      <c r="CW57" s="1192"/>
      <c r="CX57" s="1192"/>
      <c r="CY57" s="1192"/>
      <c r="CZ57" s="1192"/>
      <c r="DA57" s="1192"/>
      <c r="DB57" s="1192"/>
      <c r="DC57" s="1192"/>
      <c r="DD57" s="23"/>
      <c r="DE57" s="22"/>
    </row>
    <row r="58" spans="1:109" s="18" customFormat="1" x14ac:dyDescent="0.15">
      <c r="A58" s="3"/>
      <c r="B58" s="22"/>
      <c r="G58" s="1190"/>
      <c r="H58" s="1190"/>
      <c r="I58" s="1193"/>
      <c r="J58" s="1193"/>
      <c r="K58" s="1197"/>
      <c r="L58" s="1197"/>
      <c r="M58" s="1197"/>
      <c r="N58" s="1197"/>
      <c r="AM58" s="3"/>
      <c r="AN58" s="1196"/>
      <c r="AO58" s="1196"/>
      <c r="AP58" s="1196"/>
      <c r="AQ58" s="1196"/>
      <c r="AR58" s="1196"/>
      <c r="AS58" s="1196"/>
      <c r="AT58" s="1196"/>
      <c r="AU58" s="1196"/>
      <c r="AV58" s="1196"/>
      <c r="AW58" s="1196"/>
      <c r="AX58" s="1196"/>
      <c r="AY58" s="1196"/>
      <c r="AZ58" s="1196"/>
      <c r="BA58" s="1196"/>
      <c r="BB58" s="1195"/>
      <c r="BC58" s="1195"/>
      <c r="BD58" s="1195"/>
      <c r="BE58" s="1195"/>
      <c r="BF58" s="1195"/>
      <c r="BG58" s="1195"/>
      <c r="BH58" s="1195"/>
      <c r="BI58" s="1195"/>
      <c r="BJ58" s="1195"/>
      <c r="BK58" s="1195"/>
      <c r="BL58" s="1195"/>
      <c r="BM58" s="1195"/>
      <c r="BN58" s="1195"/>
      <c r="BO58" s="1195"/>
      <c r="BP58" s="1192"/>
      <c r="BQ58" s="1192"/>
      <c r="BR58" s="1192"/>
      <c r="BS58" s="1192"/>
      <c r="BT58" s="1192"/>
      <c r="BU58" s="1192"/>
      <c r="BV58" s="1192"/>
      <c r="BW58" s="1192"/>
      <c r="BX58" s="1192"/>
      <c r="BY58" s="1192"/>
      <c r="BZ58" s="1192"/>
      <c r="CA58" s="1192"/>
      <c r="CB58" s="1192"/>
      <c r="CC58" s="1192"/>
      <c r="CD58" s="1192"/>
      <c r="CE58" s="1192"/>
      <c r="CF58" s="1192"/>
      <c r="CG58" s="1192"/>
      <c r="CH58" s="1192"/>
      <c r="CI58" s="1192"/>
      <c r="CJ58" s="1192"/>
      <c r="CK58" s="1192"/>
      <c r="CL58" s="1192"/>
      <c r="CM58" s="1192"/>
      <c r="CN58" s="1192"/>
      <c r="CO58" s="1192"/>
      <c r="CP58" s="1192"/>
      <c r="CQ58" s="1192"/>
      <c r="CR58" s="1192"/>
      <c r="CS58" s="1192"/>
      <c r="CT58" s="1192"/>
      <c r="CU58" s="1192"/>
      <c r="CV58" s="1192"/>
      <c r="CW58" s="1192"/>
      <c r="CX58" s="1192"/>
      <c r="CY58" s="1192"/>
      <c r="CZ58" s="1192"/>
      <c r="DA58" s="1192"/>
      <c r="DB58" s="1192"/>
      <c r="DC58" s="1192"/>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x14ac:dyDescent="0.15">
      <c r="B65" s="10"/>
      <c r="AN65" s="1198" t="s">
        <v>550</v>
      </c>
      <c r="AO65" s="1199"/>
      <c r="AP65" s="1199"/>
      <c r="AQ65" s="1199"/>
      <c r="AR65" s="1199"/>
      <c r="AS65" s="1199"/>
      <c r="AT65" s="1199"/>
      <c r="AU65" s="1199"/>
      <c r="AV65" s="1199"/>
      <c r="AW65" s="1199"/>
      <c r="AX65" s="1199"/>
      <c r="AY65" s="1199"/>
      <c r="AZ65" s="1199"/>
      <c r="BA65" s="1199"/>
      <c r="BB65" s="1199"/>
      <c r="BC65" s="1199"/>
      <c r="BD65" s="1199"/>
      <c r="BE65" s="1199"/>
      <c r="BF65" s="1199"/>
      <c r="BG65" s="1199"/>
      <c r="BH65" s="1199"/>
      <c r="BI65" s="1199"/>
      <c r="BJ65" s="1199"/>
      <c r="BK65" s="1199"/>
      <c r="BL65" s="1199"/>
      <c r="BM65" s="1199"/>
      <c r="BN65" s="1199"/>
      <c r="BO65" s="1199"/>
      <c r="BP65" s="1199"/>
      <c r="BQ65" s="1199"/>
      <c r="BR65" s="1199"/>
      <c r="BS65" s="1199"/>
      <c r="BT65" s="1199"/>
      <c r="BU65" s="1199"/>
      <c r="BV65" s="1199"/>
      <c r="BW65" s="1199"/>
      <c r="BX65" s="1199"/>
      <c r="BY65" s="1199"/>
      <c r="BZ65" s="1199"/>
      <c r="CA65" s="1199"/>
      <c r="CB65" s="1199"/>
      <c r="CC65" s="1199"/>
      <c r="CD65" s="1199"/>
      <c r="CE65" s="1199"/>
      <c r="CF65" s="1199"/>
      <c r="CG65" s="1199"/>
      <c r="CH65" s="1199"/>
      <c r="CI65" s="1199"/>
      <c r="CJ65" s="1199"/>
      <c r="CK65" s="1199"/>
      <c r="CL65" s="1199"/>
      <c r="CM65" s="1199"/>
      <c r="CN65" s="1199"/>
      <c r="CO65" s="1199"/>
      <c r="CP65" s="1199"/>
      <c r="CQ65" s="1199"/>
      <c r="CR65" s="1199"/>
      <c r="CS65" s="1199"/>
      <c r="CT65" s="1199"/>
      <c r="CU65" s="1199"/>
      <c r="CV65" s="1199"/>
      <c r="CW65" s="1199"/>
      <c r="CX65" s="1199"/>
      <c r="CY65" s="1199"/>
      <c r="CZ65" s="1199"/>
      <c r="DA65" s="1199"/>
      <c r="DB65" s="1199"/>
      <c r="DC65" s="1200"/>
    </row>
    <row r="66" spans="2:107" x14ac:dyDescent="0.15">
      <c r="B66" s="10"/>
      <c r="AN66" s="1201"/>
      <c r="AO66" s="1202"/>
      <c r="AP66" s="1202"/>
      <c r="AQ66" s="1202"/>
      <c r="AR66" s="1202"/>
      <c r="AS66" s="1202"/>
      <c r="AT66" s="1202"/>
      <c r="AU66" s="1202"/>
      <c r="AV66" s="1202"/>
      <c r="AW66" s="1202"/>
      <c r="AX66" s="1202"/>
      <c r="AY66" s="1202"/>
      <c r="AZ66" s="1202"/>
      <c r="BA66" s="1202"/>
      <c r="BB66" s="1202"/>
      <c r="BC66" s="1202"/>
      <c r="BD66" s="1202"/>
      <c r="BE66" s="1202"/>
      <c r="BF66" s="1202"/>
      <c r="BG66" s="1202"/>
      <c r="BH66" s="1202"/>
      <c r="BI66" s="1202"/>
      <c r="BJ66" s="1202"/>
      <c r="BK66" s="1202"/>
      <c r="BL66" s="1202"/>
      <c r="BM66" s="1202"/>
      <c r="BN66" s="1202"/>
      <c r="BO66" s="1202"/>
      <c r="BP66" s="1202"/>
      <c r="BQ66" s="1202"/>
      <c r="BR66" s="1202"/>
      <c r="BS66" s="1202"/>
      <c r="BT66" s="1202"/>
      <c r="BU66" s="1202"/>
      <c r="BV66" s="1202"/>
      <c r="BW66" s="1202"/>
      <c r="BX66" s="1202"/>
      <c r="BY66" s="1202"/>
      <c r="BZ66" s="1202"/>
      <c r="CA66" s="1202"/>
      <c r="CB66" s="1202"/>
      <c r="CC66" s="1202"/>
      <c r="CD66" s="1202"/>
      <c r="CE66" s="1202"/>
      <c r="CF66" s="1202"/>
      <c r="CG66" s="1202"/>
      <c r="CH66" s="1202"/>
      <c r="CI66" s="1202"/>
      <c r="CJ66" s="1202"/>
      <c r="CK66" s="1202"/>
      <c r="CL66" s="1202"/>
      <c r="CM66" s="1202"/>
      <c r="CN66" s="1202"/>
      <c r="CO66" s="1202"/>
      <c r="CP66" s="1202"/>
      <c r="CQ66" s="1202"/>
      <c r="CR66" s="1202"/>
      <c r="CS66" s="1202"/>
      <c r="CT66" s="1202"/>
      <c r="CU66" s="1202"/>
      <c r="CV66" s="1202"/>
      <c r="CW66" s="1202"/>
      <c r="CX66" s="1202"/>
      <c r="CY66" s="1202"/>
      <c r="CZ66" s="1202"/>
      <c r="DA66" s="1202"/>
      <c r="DB66" s="1202"/>
      <c r="DC66" s="1203"/>
    </row>
    <row r="67" spans="2:107" x14ac:dyDescent="0.15">
      <c r="B67" s="10"/>
      <c r="AN67" s="1201"/>
      <c r="AO67" s="1202"/>
      <c r="AP67" s="1202"/>
      <c r="AQ67" s="1202"/>
      <c r="AR67" s="1202"/>
      <c r="AS67" s="1202"/>
      <c r="AT67" s="1202"/>
      <c r="AU67" s="1202"/>
      <c r="AV67" s="1202"/>
      <c r="AW67" s="1202"/>
      <c r="AX67" s="1202"/>
      <c r="AY67" s="1202"/>
      <c r="AZ67" s="1202"/>
      <c r="BA67" s="1202"/>
      <c r="BB67" s="1202"/>
      <c r="BC67" s="1202"/>
      <c r="BD67" s="1202"/>
      <c r="BE67" s="1202"/>
      <c r="BF67" s="1202"/>
      <c r="BG67" s="1202"/>
      <c r="BH67" s="1202"/>
      <c r="BI67" s="1202"/>
      <c r="BJ67" s="1202"/>
      <c r="BK67" s="1202"/>
      <c r="BL67" s="1202"/>
      <c r="BM67" s="1202"/>
      <c r="BN67" s="1202"/>
      <c r="BO67" s="1202"/>
      <c r="BP67" s="1202"/>
      <c r="BQ67" s="1202"/>
      <c r="BR67" s="1202"/>
      <c r="BS67" s="1202"/>
      <c r="BT67" s="1202"/>
      <c r="BU67" s="1202"/>
      <c r="BV67" s="1202"/>
      <c r="BW67" s="1202"/>
      <c r="BX67" s="1202"/>
      <c r="BY67" s="1202"/>
      <c r="BZ67" s="1202"/>
      <c r="CA67" s="1202"/>
      <c r="CB67" s="1202"/>
      <c r="CC67" s="1202"/>
      <c r="CD67" s="1202"/>
      <c r="CE67" s="1202"/>
      <c r="CF67" s="1202"/>
      <c r="CG67" s="1202"/>
      <c r="CH67" s="1202"/>
      <c r="CI67" s="1202"/>
      <c r="CJ67" s="1202"/>
      <c r="CK67" s="1202"/>
      <c r="CL67" s="1202"/>
      <c r="CM67" s="1202"/>
      <c r="CN67" s="1202"/>
      <c r="CO67" s="1202"/>
      <c r="CP67" s="1202"/>
      <c r="CQ67" s="1202"/>
      <c r="CR67" s="1202"/>
      <c r="CS67" s="1202"/>
      <c r="CT67" s="1202"/>
      <c r="CU67" s="1202"/>
      <c r="CV67" s="1202"/>
      <c r="CW67" s="1202"/>
      <c r="CX67" s="1202"/>
      <c r="CY67" s="1202"/>
      <c r="CZ67" s="1202"/>
      <c r="DA67" s="1202"/>
      <c r="DB67" s="1202"/>
      <c r="DC67" s="1203"/>
    </row>
    <row r="68" spans="2:107" x14ac:dyDescent="0.15">
      <c r="B68" s="10"/>
      <c r="AN68" s="1201"/>
      <c r="AO68" s="1202"/>
      <c r="AP68" s="1202"/>
      <c r="AQ68" s="1202"/>
      <c r="AR68" s="1202"/>
      <c r="AS68" s="1202"/>
      <c r="AT68" s="1202"/>
      <c r="AU68" s="1202"/>
      <c r="AV68" s="1202"/>
      <c r="AW68" s="1202"/>
      <c r="AX68" s="1202"/>
      <c r="AY68" s="1202"/>
      <c r="AZ68" s="1202"/>
      <c r="BA68" s="1202"/>
      <c r="BB68" s="1202"/>
      <c r="BC68" s="1202"/>
      <c r="BD68" s="1202"/>
      <c r="BE68" s="1202"/>
      <c r="BF68" s="1202"/>
      <c r="BG68" s="1202"/>
      <c r="BH68" s="1202"/>
      <c r="BI68" s="1202"/>
      <c r="BJ68" s="1202"/>
      <c r="BK68" s="1202"/>
      <c r="BL68" s="1202"/>
      <c r="BM68" s="1202"/>
      <c r="BN68" s="1202"/>
      <c r="BO68" s="1202"/>
      <c r="BP68" s="1202"/>
      <c r="BQ68" s="1202"/>
      <c r="BR68" s="1202"/>
      <c r="BS68" s="1202"/>
      <c r="BT68" s="1202"/>
      <c r="BU68" s="1202"/>
      <c r="BV68" s="1202"/>
      <c r="BW68" s="1202"/>
      <c r="BX68" s="1202"/>
      <c r="BY68" s="1202"/>
      <c r="BZ68" s="1202"/>
      <c r="CA68" s="1202"/>
      <c r="CB68" s="1202"/>
      <c r="CC68" s="1202"/>
      <c r="CD68" s="1202"/>
      <c r="CE68" s="1202"/>
      <c r="CF68" s="1202"/>
      <c r="CG68" s="1202"/>
      <c r="CH68" s="1202"/>
      <c r="CI68" s="1202"/>
      <c r="CJ68" s="1202"/>
      <c r="CK68" s="1202"/>
      <c r="CL68" s="1202"/>
      <c r="CM68" s="1202"/>
      <c r="CN68" s="1202"/>
      <c r="CO68" s="1202"/>
      <c r="CP68" s="1202"/>
      <c r="CQ68" s="1202"/>
      <c r="CR68" s="1202"/>
      <c r="CS68" s="1202"/>
      <c r="CT68" s="1202"/>
      <c r="CU68" s="1202"/>
      <c r="CV68" s="1202"/>
      <c r="CW68" s="1202"/>
      <c r="CX68" s="1202"/>
      <c r="CY68" s="1202"/>
      <c r="CZ68" s="1202"/>
      <c r="DA68" s="1202"/>
      <c r="DB68" s="1202"/>
      <c r="DC68" s="1203"/>
    </row>
    <row r="69" spans="2:107" x14ac:dyDescent="0.15">
      <c r="B69" s="10"/>
      <c r="AN69" s="1204"/>
      <c r="AO69" s="1205"/>
      <c r="AP69" s="1205"/>
      <c r="AQ69" s="1205"/>
      <c r="AR69" s="1205"/>
      <c r="AS69" s="1205"/>
      <c r="AT69" s="1205"/>
      <c r="AU69" s="1205"/>
      <c r="AV69" s="1205"/>
      <c r="AW69" s="1205"/>
      <c r="AX69" s="1205"/>
      <c r="AY69" s="1205"/>
      <c r="AZ69" s="1205"/>
      <c r="BA69" s="1205"/>
      <c r="BB69" s="1205"/>
      <c r="BC69" s="1205"/>
      <c r="BD69" s="1205"/>
      <c r="BE69" s="1205"/>
      <c r="BF69" s="1205"/>
      <c r="BG69" s="1205"/>
      <c r="BH69" s="1205"/>
      <c r="BI69" s="1205"/>
      <c r="BJ69" s="1205"/>
      <c r="BK69" s="1205"/>
      <c r="BL69" s="1205"/>
      <c r="BM69" s="1205"/>
      <c r="BN69" s="1205"/>
      <c r="BO69" s="1205"/>
      <c r="BP69" s="1205"/>
      <c r="BQ69" s="1205"/>
      <c r="BR69" s="1205"/>
      <c r="BS69" s="1205"/>
      <c r="BT69" s="1205"/>
      <c r="BU69" s="1205"/>
      <c r="BV69" s="1205"/>
      <c r="BW69" s="1205"/>
      <c r="BX69" s="1205"/>
      <c r="BY69" s="1205"/>
      <c r="BZ69" s="1205"/>
      <c r="CA69" s="1205"/>
      <c r="CB69" s="1205"/>
      <c r="CC69" s="1205"/>
      <c r="CD69" s="1205"/>
      <c r="CE69" s="1205"/>
      <c r="CF69" s="1205"/>
      <c r="CG69" s="1205"/>
      <c r="CH69" s="1205"/>
      <c r="CI69" s="1205"/>
      <c r="CJ69" s="1205"/>
      <c r="CK69" s="1205"/>
      <c r="CL69" s="1205"/>
      <c r="CM69" s="1205"/>
      <c r="CN69" s="1205"/>
      <c r="CO69" s="1205"/>
      <c r="CP69" s="1205"/>
      <c r="CQ69" s="1205"/>
      <c r="CR69" s="1205"/>
      <c r="CS69" s="1205"/>
      <c r="CT69" s="1205"/>
      <c r="CU69" s="1205"/>
      <c r="CV69" s="1205"/>
      <c r="CW69" s="1205"/>
      <c r="CX69" s="1205"/>
      <c r="CY69" s="1205"/>
      <c r="CZ69" s="1205"/>
      <c r="DA69" s="1205"/>
      <c r="DB69" s="1205"/>
      <c r="DC69" s="1206"/>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1190"/>
      <c r="H72" s="1190"/>
      <c r="I72" s="1190"/>
      <c r="J72" s="1190"/>
      <c r="K72" s="20"/>
      <c r="L72" s="20"/>
      <c r="M72" s="21"/>
      <c r="N72" s="21"/>
      <c r="AN72" s="1208"/>
      <c r="AO72" s="1209"/>
      <c r="AP72" s="1209"/>
      <c r="AQ72" s="1209"/>
      <c r="AR72" s="1209"/>
      <c r="AS72" s="1209"/>
      <c r="AT72" s="1209"/>
      <c r="AU72" s="1209"/>
      <c r="AV72" s="1209"/>
      <c r="AW72" s="1209"/>
      <c r="AX72" s="1209"/>
      <c r="AY72" s="1209"/>
      <c r="AZ72" s="1209"/>
      <c r="BA72" s="1209"/>
      <c r="BB72" s="1209"/>
      <c r="BC72" s="1209"/>
      <c r="BD72" s="1209"/>
      <c r="BE72" s="1209"/>
      <c r="BF72" s="1209"/>
      <c r="BG72" s="1209"/>
      <c r="BH72" s="1209"/>
      <c r="BI72" s="1209"/>
      <c r="BJ72" s="1209"/>
      <c r="BK72" s="1209"/>
      <c r="BL72" s="1209"/>
      <c r="BM72" s="1209"/>
      <c r="BN72" s="1209"/>
      <c r="BO72" s="1210"/>
      <c r="BP72" s="1196" t="s">
        <v>3</v>
      </c>
      <c r="BQ72" s="1196"/>
      <c r="BR72" s="1196"/>
      <c r="BS72" s="1196"/>
      <c r="BT72" s="1196"/>
      <c r="BU72" s="1196"/>
      <c r="BV72" s="1196"/>
      <c r="BW72" s="1196"/>
      <c r="BX72" s="1196" t="s">
        <v>4</v>
      </c>
      <c r="BY72" s="1196"/>
      <c r="BZ72" s="1196"/>
      <c r="CA72" s="1196"/>
      <c r="CB72" s="1196"/>
      <c r="CC72" s="1196"/>
      <c r="CD72" s="1196"/>
      <c r="CE72" s="1196"/>
      <c r="CF72" s="1196" t="s">
        <v>5</v>
      </c>
      <c r="CG72" s="1196"/>
      <c r="CH72" s="1196"/>
      <c r="CI72" s="1196"/>
      <c r="CJ72" s="1196"/>
      <c r="CK72" s="1196"/>
      <c r="CL72" s="1196"/>
      <c r="CM72" s="1196"/>
      <c r="CN72" s="1196" t="s">
        <v>6</v>
      </c>
      <c r="CO72" s="1196"/>
      <c r="CP72" s="1196"/>
      <c r="CQ72" s="1196"/>
      <c r="CR72" s="1196"/>
      <c r="CS72" s="1196"/>
      <c r="CT72" s="1196"/>
      <c r="CU72" s="1196"/>
      <c r="CV72" s="1196" t="s">
        <v>7</v>
      </c>
      <c r="CW72" s="1196"/>
      <c r="CX72" s="1196"/>
      <c r="CY72" s="1196"/>
      <c r="CZ72" s="1196"/>
      <c r="DA72" s="1196"/>
      <c r="DB72" s="1196"/>
      <c r="DC72" s="1196"/>
    </row>
    <row r="73" spans="2:107" x14ac:dyDescent="0.15">
      <c r="B73" s="10"/>
      <c r="G73" s="1207"/>
      <c r="H73" s="1207"/>
      <c r="I73" s="1207"/>
      <c r="J73" s="1207"/>
      <c r="K73" s="1191"/>
      <c r="L73" s="1191"/>
      <c r="M73" s="1191"/>
      <c r="N73" s="1191"/>
      <c r="AM73" s="19"/>
      <c r="AN73" s="1195" t="s">
        <v>8</v>
      </c>
      <c r="AO73" s="1195"/>
      <c r="AP73" s="1195"/>
      <c r="AQ73" s="1195"/>
      <c r="AR73" s="1195"/>
      <c r="AS73" s="1195"/>
      <c r="AT73" s="1195"/>
      <c r="AU73" s="1195"/>
      <c r="AV73" s="1195"/>
      <c r="AW73" s="1195"/>
      <c r="AX73" s="1195"/>
      <c r="AY73" s="1195"/>
      <c r="AZ73" s="1195"/>
      <c r="BA73" s="1195"/>
      <c r="BB73" s="1195" t="s">
        <v>9</v>
      </c>
      <c r="BC73" s="1195"/>
      <c r="BD73" s="1195"/>
      <c r="BE73" s="1195"/>
      <c r="BF73" s="1195"/>
      <c r="BG73" s="1195"/>
      <c r="BH73" s="1195"/>
      <c r="BI73" s="1195"/>
      <c r="BJ73" s="1195"/>
      <c r="BK73" s="1195"/>
      <c r="BL73" s="1195"/>
      <c r="BM73" s="1195"/>
      <c r="BN73" s="1195"/>
      <c r="BO73" s="1195"/>
      <c r="BP73" s="1192">
        <v>2</v>
      </c>
      <c r="BQ73" s="1192"/>
      <c r="BR73" s="1192"/>
      <c r="BS73" s="1192"/>
      <c r="BT73" s="1192"/>
      <c r="BU73" s="1192"/>
      <c r="BV73" s="1192"/>
      <c r="BW73" s="1192"/>
      <c r="BX73" s="1192">
        <v>15.1</v>
      </c>
      <c r="BY73" s="1192"/>
      <c r="BZ73" s="1192"/>
      <c r="CA73" s="1192"/>
      <c r="CB73" s="1192"/>
      <c r="CC73" s="1192"/>
      <c r="CD73" s="1192"/>
      <c r="CE73" s="1192"/>
      <c r="CF73" s="1192">
        <v>22.9</v>
      </c>
      <c r="CG73" s="1192"/>
      <c r="CH73" s="1192"/>
      <c r="CI73" s="1192"/>
      <c r="CJ73" s="1192"/>
      <c r="CK73" s="1192"/>
      <c r="CL73" s="1192"/>
      <c r="CM73" s="1192"/>
      <c r="CN73" s="1192">
        <v>22.7</v>
      </c>
      <c r="CO73" s="1192"/>
      <c r="CP73" s="1192"/>
      <c r="CQ73" s="1192"/>
      <c r="CR73" s="1192"/>
      <c r="CS73" s="1192"/>
      <c r="CT73" s="1192"/>
      <c r="CU73" s="1192"/>
      <c r="CV73" s="1192">
        <v>23.2</v>
      </c>
      <c r="CW73" s="1192"/>
      <c r="CX73" s="1192"/>
      <c r="CY73" s="1192"/>
      <c r="CZ73" s="1192"/>
      <c r="DA73" s="1192"/>
      <c r="DB73" s="1192"/>
      <c r="DC73" s="1192"/>
    </row>
    <row r="74" spans="2:107" x14ac:dyDescent="0.15">
      <c r="B74" s="10"/>
      <c r="G74" s="1207"/>
      <c r="H74" s="1207"/>
      <c r="I74" s="1207"/>
      <c r="J74" s="1207"/>
      <c r="K74" s="1191"/>
      <c r="L74" s="1191"/>
      <c r="M74" s="1191"/>
      <c r="N74" s="1191"/>
      <c r="AM74" s="19"/>
      <c r="AN74" s="1195"/>
      <c r="AO74" s="1195"/>
      <c r="AP74" s="1195"/>
      <c r="AQ74" s="1195"/>
      <c r="AR74" s="1195"/>
      <c r="AS74" s="1195"/>
      <c r="AT74" s="1195"/>
      <c r="AU74" s="1195"/>
      <c r="AV74" s="1195"/>
      <c r="AW74" s="1195"/>
      <c r="AX74" s="1195"/>
      <c r="AY74" s="1195"/>
      <c r="AZ74" s="1195"/>
      <c r="BA74" s="1195"/>
      <c r="BB74" s="1195"/>
      <c r="BC74" s="1195"/>
      <c r="BD74" s="1195"/>
      <c r="BE74" s="1195"/>
      <c r="BF74" s="1195"/>
      <c r="BG74" s="1195"/>
      <c r="BH74" s="1195"/>
      <c r="BI74" s="1195"/>
      <c r="BJ74" s="1195"/>
      <c r="BK74" s="1195"/>
      <c r="BL74" s="1195"/>
      <c r="BM74" s="1195"/>
      <c r="BN74" s="1195"/>
      <c r="BO74" s="1195"/>
      <c r="BP74" s="1192"/>
      <c r="BQ74" s="1192"/>
      <c r="BR74" s="1192"/>
      <c r="BS74" s="1192"/>
      <c r="BT74" s="1192"/>
      <c r="BU74" s="1192"/>
      <c r="BV74" s="1192"/>
      <c r="BW74" s="1192"/>
      <c r="BX74" s="1192"/>
      <c r="BY74" s="1192"/>
      <c r="BZ74" s="1192"/>
      <c r="CA74" s="1192"/>
      <c r="CB74" s="1192"/>
      <c r="CC74" s="1192"/>
      <c r="CD74" s="1192"/>
      <c r="CE74" s="1192"/>
      <c r="CF74" s="1192"/>
      <c r="CG74" s="1192"/>
      <c r="CH74" s="1192"/>
      <c r="CI74" s="1192"/>
      <c r="CJ74" s="1192"/>
      <c r="CK74" s="1192"/>
      <c r="CL74" s="1192"/>
      <c r="CM74" s="1192"/>
      <c r="CN74" s="1192"/>
      <c r="CO74" s="1192"/>
      <c r="CP74" s="1192"/>
      <c r="CQ74" s="1192"/>
      <c r="CR74" s="1192"/>
      <c r="CS74" s="1192"/>
      <c r="CT74" s="1192"/>
      <c r="CU74" s="1192"/>
      <c r="CV74" s="1192"/>
      <c r="CW74" s="1192"/>
      <c r="CX74" s="1192"/>
      <c r="CY74" s="1192"/>
      <c r="CZ74" s="1192"/>
      <c r="DA74" s="1192"/>
      <c r="DB74" s="1192"/>
      <c r="DC74" s="1192"/>
    </row>
    <row r="75" spans="2:107" x14ac:dyDescent="0.15">
      <c r="B75" s="10"/>
      <c r="G75" s="1207"/>
      <c r="H75" s="1207"/>
      <c r="I75" s="1190"/>
      <c r="J75" s="1190"/>
      <c r="K75" s="1197"/>
      <c r="L75" s="1197"/>
      <c r="M75" s="1197"/>
      <c r="N75" s="1197"/>
      <c r="AM75" s="19"/>
      <c r="AN75" s="1195"/>
      <c r="AO75" s="1195"/>
      <c r="AP75" s="1195"/>
      <c r="AQ75" s="1195"/>
      <c r="AR75" s="1195"/>
      <c r="AS75" s="1195"/>
      <c r="AT75" s="1195"/>
      <c r="AU75" s="1195"/>
      <c r="AV75" s="1195"/>
      <c r="AW75" s="1195"/>
      <c r="AX75" s="1195"/>
      <c r="AY75" s="1195"/>
      <c r="AZ75" s="1195"/>
      <c r="BA75" s="1195"/>
      <c r="BB75" s="1195" t="s">
        <v>13</v>
      </c>
      <c r="BC75" s="1195"/>
      <c r="BD75" s="1195"/>
      <c r="BE75" s="1195"/>
      <c r="BF75" s="1195"/>
      <c r="BG75" s="1195"/>
      <c r="BH75" s="1195"/>
      <c r="BI75" s="1195"/>
      <c r="BJ75" s="1195"/>
      <c r="BK75" s="1195"/>
      <c r="BL75" s="1195"/>
      <c r="BM75" s="1195"/>
      <c r="BN75" s="1195"/>
      <c r="BO75" s="1195"/>
      <c r="BP75" s="1192">
        <v>8.9</v>
      </c>
      <c r="BQ75" s="1192"/>
      <c r="BR75" s="1192"/>
      <c r="BS75" s="1192"/>
      <c r="BT75" s="1192"/>
      <c r="BU75" s="1192"/>
      <c r="BV75" s="1192"/>
      <c r="BW75" s="1192"/>
      <c r="BX75" s="1192">
        <v>8.6999999999999993</v>
      </c>
      <c r="BY75" s="1192"/>
      <c r="BZ75" s="1192"/>
      <c r="CA75" s="1192"/>
      <c r="CB75" s="1192"/>
      <c r="CC75" s="1192"/>
      <c r="CD75" s="1192"/>
      <c r="CE75" s="1192"/>
      <c r="CF75" s="1192">
        <v>9.1</v>
      </c>
      <c r="CG75" s="1192"/>
      <c r="CH75" s="1192"/>
      <c r="CI75" s="1192"/>
      <c r="CJ75" s="1192"/>
      <c r="CK75" s="1192"/>
      <c r="CL75" s="1192"/>
      <c r="CM75" s="1192"/>
      <c r="CN75" s="1192">
        <v>10.4</v>
      </c>
      <c r="CO75" s="1192"/>
      <c r="CP75" s="1192"/>
      <c r="CQ75" s="1192"/>
      <c r="CR75" s="1192"/>
      <c r="CS75" s="1192"/>
      <c r="CT75" s="1192"/>
      <c r="CU75" s="1192"/>
      <c r="CV75" s="1192">
        <v>10.7</v>
      </c>
      <c r="CW75" s="1192"/>
      <c r="CX75" s="1192"/>
      <c r="CY75" s="1192"/>
      <c r="CZ75" s="1192"/>
      <c r="DA75" s="1192"/>
      <c r="DB75" s="1192"/>
      <c r="DC75" s="1192"/>
    </row>
    <row r="76" spans="2:107" x14ac:dyDescent="0.15">
      <c r="B76" s="10"/>
      <c r="G76" s="1207"/>
      <c r="H76" s="1207"/>
      <c r="I76" s="1190"/>
      <c r="J76" s="1190"/>
      <c r="K76" s="1197"/>
      <c r="L76" s="1197"/>
      <c r="M76" s="1197"/>
      <c r="N76" s="1197"/>
      <c r="AM76" s="19"/>
      <c r="AN76" s="1195"/>
      <c r="AO76" s="1195"/>
      <c r="AP76" s="1195"/>
      <c r="AQ76" s="1195"/>
      <c r="AR76" s="1195"/>
      <c r="AS76" s="1195"/>
      <c r="AT76" s="1195"/>
      <c r="AU76" s="1195"/>
      <c r="AV76" s="1195"/>
      <c r="AW76" s="1195"/>
      <c r="AX76" s="1195"/>
      <c r="AY76" s="1195"/>
      <c r="AZ76" s="1195"/>
      <c r="BA76" s="1195"/>
      <c r="BB76" s="1195"/>
      <c r="BC76" s="1195"/>
      <c r="BD76" s="1195"/>
      <c r="BE76" s="1195"/>
      <c r="BF76" s="1195"/>
      <c r="BG76" s="1195"/>
      <c r="BH76" s="1195"/>
      <c r="BI76" s="1195"/>
      <c r="BJ76" s="1195"/>
      <c r="BK76" s="1195"/>
      <c r="BL76" s="1195"/>
      <c r="BM76" s="1195"/>
      <c r="BN76" s="1195"/>
      <c r="BO76" s="1195"/>
      <c r="BP76" s="1192"/>
      <c r="BQ76" s="1192"/>
      <c r="BR76" s="1192"/>
      <c r="BS76" s="1192"/>
      <c r="BT76" s="1192"/>
      <c r="BU76" s="1192"/>
      <c r="BV76" s="1192"/>
      <c r="BW76" s="1192"/>
      <c r="BX76" s="1192"/>
      <c r="BY76" s="1192"/>
      <c r="BZ76" s="1192"/>
      <c r="CA76" s="1192"/>
      <c r="CB76" s="1192"/>
      <c r="CC76" s="1192"/>
      <c r="CD76" s="1192"/>
      <c r="CE76" s="1192"/>
      <c r="CF76" s="1192"/>
      <c r="CG76" s="1192"/>
      <c r="CH76" s="1192"/>
      <c r="CI76" s="1192"/>
      <c r="CJ76" s="1192"/>
      <c r="CK76" s="1192"/>
      <c r="CL76" s="1192"/>
      <c r="CM76" s="1192"/>
      <c r="CN76" s="1192"/>
      <c r="CO76" s="1192"/>
      <c r="CP76" s="1192"/>
      <c r="CQ76" s="1192"/>
      <c r="CR76" s="1192"/>
      <c r="CS76" s="1192"/>
      <c r="CT76" s="1192"/>
      <c r="CU76" s="1192"/>
      <c r="CV76" s="1192"/>
      <c r="CW76" s="1192"/>
      <c r="CX76" s="1192"/>
      <c r="CY76" s="1192"/>
      <c r="CZ76" s="1192"/>
      <c r="DA76" s="1192"/>
      <c r="DB76" s="1192"/>
      <c r="DC76" s="1192"/>
    </row>
    <row r="77" spans="2:107" x14ac:dyDescent="0.15">
      <c r="B77" s="10"/>
      <c r="G77" s="1190"/>
      <c r="H77" s="1190"/>
      <c r="I77" s="1190"/>
      <c r="J77" s="1190"/>
      <c r="K77" s="1191"/>
      <c r="L77" s="1191"/>
      <c r="M77" s="1191"/>
      <c r="N77" s="1191"/>
      <c r="AN77" s="1196" t="s">
        <v>11</v>
      </c>
      <c r="AO77" s="1196"/>
      <c r="AP77" s="1196"/>
      <c r="AQ77" s="1196"/>
      <c r="AR77" s="1196"/>
      <c r="AS77" s="1196"/>
      <c r="AT77" s="1196"/>
      <c r="AU77" s="1196"/>
      <c r="AV77" s="1196"/>
      <c r="AW77" s="1196"/>
      <c r="AX77" s="1196"/>
      <c r="AY77" s="1196"/>
      <c r="AZ77" s="1196"/>
      <c r="BA77" s="1196"/>
      <c r="BB77" s="1195" t="s">
        <v>9</v>
      </c>
      <c r="BC77" s="1195"/>
      <c r="BD77" s="1195"/>
      <c r="BE77" s="1195"/>
      <c r="BF77" s="1195"/>
      <c r="BG77" s="1195"/>
      <c r="BH77" s="1195"/>
      <c r="BI77" s="1195"/>
      <c r="BJ77" s="1195"/>
      <c r="BK77" s="1195"/>
      <c r="BL77" s="1195"/>
      <c r="BM77" s="1195"/>
      <c r="BN77" s="1195"/>
      <c r="BO77" s="1195"/>
      <c r="BP77" s="1192">
        <v>22.7</v>
      </c>
      <c r="BQ77" s="1192"/>
      <c r="BR77" s="1192"/>
      <c r="BS77" s="1192"/>
      <c r="BT77" s="1192"/>
      <c r="BU77" s="1192"/>
      <c r="BV77" s="1192"/>
      <c r="BW77" s="1192"/>
      <c r="BX77" s="1192">
        <v>27.8</v>
      </c>
      <c r="BY77" s="1192"/>
      <c r="BZ77" s="1192"/>
      <c r="CA77" s="1192"/>
      <c r="CB77" s="1192"/>
      <c r="CC77" s="1192"/>
      <c r="CD77" s="1192"/>
      <c r="CE77" s="1192"/>
      <c r="CF77" s="1192">
        <v>19</v>
      </c>
      <c r="CG77" s="1192"/>
      <c r="CH77" s="1192"/>
      <c r="CI77" s="1192"/>
      <c r="CJ77" s="1192"/>
      <c r="CK77" s="1192"/>
      <c r="CL77" s="1192"/>
      <c r="CM77" s="1192"/>
      <c r="CN77" s="1192">
        <v>4</v>
      </c>
      <c r="CO77" s="1192"/>
      <c r="CP77" s="1192"/>
      <c r="CQ77" s="1192"/>
      <c r="CR77" s="1192"/>
      <c r="CS77" s="1192"/>
      <c r="CT77" s="1192"/>
      <c r="CU77" s="1192"/>
      <c r="CV77" s="1192">
        <v>0.4</v>
      </c>
      <c r="CW77" s="1192"/>
      <c r="CX77" s="1192"/>
      <c r="CY77" s="1192"/>
      <c r="CZ77" s="1192"/>
      <c r="DA77" s="1192"/>
      <c r="DB77" s="1192"/>
      <c r="DC77" s="1192"/>
    </row>
    <row r="78" spans="2:107" x14ac:dyDescent="0.15">
      <c r="B78" s="10"/>
      <c r="G78" s="1190"/>
      <c r="H78" s="1190"/>
      <c r="I78" s="1190"/>
      <c r="J78" s="1190"/>
      <c r="K78" s="1191"/>
      <c r="L78" s="1191"/>
      <c r="M78" s="1191"/>
      <c r="N78" s="1191"/>
      <c r="AN78" s="1196"/>
      <c r="AO78" s="1196"/>
      <c r="AP78" s="1196"/>
      <c r="AQ78" s="1196"/>
      <c r="AR78" s="1196"/>
      <c r="AS78" s="1196"/>
      <c r="AT78" s="1196"/>
      <c r="AU78" s="1196"/>
      <c r="AV78" s="1196"/>
      <c r="AW78" s="1196"/>
      <c r="AX78" s="1196"/>
      <c r="AY78" s="1196"/>
      <c r="AZ78" s="1196"/>
      <c r="BA78" s="1196"/>
      <c r="BB78" s="1195"/>
      <c r="BC78" s="1195"/>
      <c r="BD78" s="1195"/>
      <c r="BE78" s="1195"/>
      <c r="BF78" s="1195"/>
      <c r="BG78" s="1195"/>
      <c r="BH78" s="1195"/>
      <c r="BI78" s="1195"/>
      <c r="BJ78" s="1195"/>
      <c r="BK78" s="1195"/>
      <c r="BL78" s="1195"/>
      <c r="BM78" s="1195"/>
      <c r="BN78" s="1195"/>
      <c r="BO78" s="1195"/>
      <c r="BP78" s="1192"/>
      <c r="BQ78" s="1192"/>
      <c r="BR78" s="1192"/>
      <c r="BS78" s="1192"/>
      <c r="BT78" s="1192"/>
      <c r="BU78" s="1192"/>
      <c r="BV78" s="1192"/>
      <c r="BW78" s="1192"/>
      <c r="BX78" s="1192"/>
      <c r="BY78" s="1192"/>
      <c r="BZ78" s="1192"/>
      <c r="CA78" s="1192"/>
      <c r="CB78" s="1192"/>
      <c r="CC78" s="1192"/>
      <c r="CD78" s="1192"/>
      <c r="CE78" s="1192"/>
      <c r="CF78" s="1192"/>
      <c r="CG78" s="1192"/>
      <c r="CH78" s="1192"/>
      <c r="CI78" s="1192"/>
      <c r="CJ78" s="1192"/>
      <c r="CK78" s="1192"/>
      <c r="CL78" s="1192"/>
      <c r="CM78" s="1192"/>
      <c r="CN78" s="1192"/>
      <c r="CO78" s="1192"/>
      <c r="CP78" s="1192"/>
      <c r="CQ78" s="1192"/>
      <c r="CR78" s="1192"/>
      <c r="CS78" s="1192"/>
      <c r="CT78" s="1192"/>
      <c r="CU78" s="1192"/>
      <c r="CV78" s="1192"/>
      <c r="CW78" s="1192"/>
      <c r="CX78" s="1192"/>
      <c r="CY78" s="1192"/>
      <c r="CZ78" s="1192"/>
      <c r="DA78" s="1192"/>
      <c r="DB78" s="1192"/>
      <c r="DC78" s="1192"/>
    </row>
    <row r="79" spans="2:107" x14ac:dyDescent="0.15">
      <c r="B79" s="10"/>
      <c r="G79" s="1190"/>
      <c r="H79" s="1190"/>
      <c r="I79" s="1193"/>
      <c r="J79" s="1193"/>
      <c r="K79" s="1194"/>
      <c r="L79" s="1194"/>
      <c r="M79" s="1194"/>
      <c r="N79" s="1194"/>
      <c r="AN79" s="1196"/>
      <c r="AO79" s="1196"/>
      <c r="AP79" s="1196"/>
      <c r="AQ79" s="1196"/>
      <c r="AR79" s="1196"/>
      <c r="AS79" s="1196"/>
      <c r="AT79" s="1196"/>
      <c r="AU79" s="1196"/>
      <c r="AV79" s="1196"/>
      <c r="AW79" s="1196"/>
      <c r="AX79" s="1196"/>
      <c r="AY79" s="1196"/>
      <c r="AZ79" s="1196"/>
      <c r="BA79" s="1196"/>
      <c r="BB79" s="1195" t="s">
        <v>13</v>
      </c>
      <c r="BC79" s="1195"/>
      <c r="BD79" s="1195"/>
      <c r="BE79" s="1195"/>
      <c r="BF79" s="1195"/>
      <c r="BG79" s="1195"/>
      <c r="BH79" s="1195"/>
      <c r="BI79" s="1195"/>
      <c r="BJ79" s="1195"/>
      <c r="BK79" s="1195"/>
      <c r="BL79" s="1195"/>
      <c r="BM79" s="1195"/>
      <c r="BN79" s="1195"/>
      <c r="BO79" s="1195"/>
      <c r="BP79" s="1192">
        <v>7.7</v>
      </c>
      <c r="BQ79" s="1192"/>
      <c r="BR79" s="1192"/>
      <c r="BS79" s="1192"/>
      <c r="BT79" s="1192"/>
      <c r="BU79" s="1192"/>
      <c r="BV79" s="1192"/>
      <c r="BW79" s="1192"/>
      <c r="BX79" s="1192">
        <v>7.5</v>
      </c>
      <c r="BY79" s="1192"/>
      <c r="BZ79" s="1192"/>
      <c r="CA79" s="1192"/>
      <c r="CB79" s="1192"/>
      <c r="CC79" s="1192"/>
      <c r="CD79" s="1192"/>
      <c r="CE79" s="1192"/>
      <c r="CF79" s="1192">
        <v>8</v>
      </c>
      <c r="CG79" s="1192"/>
      <c r="CH79" s="1192"/>
      <c r="CI79" s="1192"/>
      <c r="CJ79" s="1192"/>
      <c r="CK79" s="1192"/>
      <c r="CL79" s="1192"/>
      <c r="CM79" s="1192"/>
      <c r="CN79" s="1192">
        <v>8</v>
      </c>
      <c r="CO79" s="1192"/>
      <c r="CP79" s="1192"/>
      <c r="CQ79" s="1192"/>
      <c r="CR79" s="1192"/>
      <c r="CS79" s="1192"/>
      <c r="CT79" s="1192"/>
      <c r="CU79" s="1192"/>
      <c r="CV79" s="1192">
        <v>8.3000000000000007</v>
      </c>
      <c r="CW79" s="1192"/>
      <c r="CX79" s="1192"/>
      <c r="CY79" s="1192"/>
      <c r="CZ79" s="1192"/>
      <c r="DA79" s="1192"/>
      <c r="DB79" s="1192"/>
      <c r="DC79" s="1192"/>
    </row>
    <row r="80" spans="2:107" x14ac:dyDescent="0.15">
      <c r="B80" s="10"/>
      <c r="G80" s="1190"/>
      <c r="H80" s="1190"/>
      <c r="I80" s="1193"/>
      <c r="J80" s="1193"/>
      <c r="K80" s="1194"/>
      <c r="L80" s="1194"/>
      <c r="M80" s="1194"/>
      <c r="N80" s="1194"/>
      <c r="AN80" s="1196"/>
      <c r="AO80" s="1196"/>
      <c r="AP80" s="1196"/>
      <c r="AQ80" s="1196"/>
      <c r="AR80" s="1196"/>
      <c r="AS80" s="1196"/>
      <c r="AT80" s="1196"/>
      <c r="AU80" s="1196"/>
      <c r="AV80" s="1196"/>
      <c r="AW80" s="1196"/>
      <c r="AX80" s="1196"/>
      <c r="AY80" s="1196"/>
      <c r="AZ80" s="1196"/>
      <c r="BA80" s="1196"/>
      <c r="BB80" s="1195"/>
      <c r="BC80" s="1195"/>
      <c r="BD80" s="1195"/>
      <c r="BE80" s="1195"/>
      <c r="BF80" s="1195"/>
      <c r="BG80" s="1195"/>
      <c r="BH80" s="1195"/>
      <c r="BI80" s="1195"/>
      <c r="BJ80" s="1195"/>
      <c r="BK80" s="1195"/>
      <c r="BL80" s="1195"/>
      <c r="BM80" s="1195"/>
      <c r="BN80" s="1195"/>
      <c r="BO80" s="1195"/>
      <c r="BP80" s="1192"/>
      <c r="BQ80" s="1192"/>
      <c r="BR80" s="1192"/>
      <c r="BS80" s="1192"/>
      <c r="BT80" s="1192"/>
      <c r="BU80" s="1192"/>
      <c r="BV80" s="1192"/>
      <c r="BW80" s="1192"/>
      <c r="BX80" s="1192"/>
      <c r="BY80" s="1192"/>
      <c r="BZ80" s="1192"/>
      <c r="CA80" s="1192"/>
      <c r="CB80" s="1192"/>
      <c r="CC80" s="1192"/>
      <c r="CD80" s="1192"/>
      <c r="CE80" s="1192"/>
      <c r="CF80" s="1192"/>
      <c r="CG80" s="1192"/>
      <c r="CH80" s="1192"/>
      <c r="CI80" s="1192"/>
      <c r="CJ80" s="1192"/>
      <c r="CK80" s="1192"/>
      <c r="CL80" s="1192"/>
      <c r="CM80" s="1192"/>
      <c r="CN80" s="1192"/>
      <c r="CO80" s="1192"/>
      <c r="CP80" s="1192"/>
      <c r="CQ80" s="1192"/>
      <c r="CR80" s="1192"/>
      <c r="CS80" s="1192"/>
      <c r="CT80" s="1192"/>
      <c r="CU80" s="1192"/>
      <c r="CV80" s="1192"/>
      <c r="CW80" s="1192"/>
      <c r="CX80" s="1192"/>
      <c r="CY80" s="1192"/>
      <c r="CZ80" s="1192"/>
      <c r="DA80" s="1192"/>
      <c r="DB80" s="1192"/>
      <c r="DC80" s="1192"/>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Vyqm/ViWIIqlyR9tWQAgZ0vR6uitiRNGoxF+3ZtOVignImcjmP1TXSS+Ozh0/RCN51rjqy9baqcteUvPZKi+5Q==" saltValue="42lazZbLpVY/+ci2XQRUUw=="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DR125"/>
  <sheetViews>
    <sheetView showGridLines="0" topLeftCell="A73" zoomScale="80" zoomScaleNormal="80" zoomScaleSheetLayoutView="70" workbookViewId="0">
      <selection activeCell="BJ86" sqref="BJ86"/>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Y6lP2xwn6AdbvJurcvrYUBZe/L+UxERAXQRD+zD6MeY20bXrljRxw29QICrHns/FBNxugKcvGhejE0lLOWaZlQ==" saltValue="urzrt/gj99E2dVQa15K1M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DR125"/>
  <sheetViews>
    <sheetView showGridLines="0" topLeftCell="D73" zoomScale="80" zoomScaleNormal="80" zoomScaleSheetLayoutView="55" workbookViewId="0">
      <selection activeCell="BI108" sqref="BI108"/>
    </sheetView>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tlgbJRVVDUezRMjIwcWbwIkVszy8qJf0wTpHaaYP3s7iTLSJgi5wKLABAY5jAr4UwCMfSubRL8jSSwZnGvV6mA==" saltValue="AjWthZFan52ND99rwvrB9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09CEB-79F4-4811-AAA8-269C5F88A983}">
  <sheetPr>
    <pageSetUpPr fitToPage="1"/>
  </sheetPr>
  <dimension ref="B1:EM49"/>
  <sheetViews>
    <sheetView showGridLines="0" zoomScale="90" zoomScaleNormal="90" workbookViewId="0"/>
  </sheetViews>
  <sheetFormatPr defaultColWidth="0" defaultRowHeight="11.25" customHeight="1" zeroHeight="1" x14ac:dyDescent="0.15"/>
  <cols>
    <col min="1" max="1" width="1.625" style="73" customWidth="1"/>
    <col min="2" max="2" width="2.375" style="73" customWidth="1"/>
    <col min="3" max="16" width="2.625" style="73" customWidth="1"/>
    <col min="17" max="17" width="2.375" style="73" customWidth="1"/>
    <col min="18" max="95" width="1.625" style="73" customWidth="1"/>
    <col min="96" max="133" width="1.625" style="85" customWidth="1"/>
    <col min="134" max="143" width="1.625" style="73" customWidth="1"/>
    <col min="144" max="16384" width="0" style="73" hidden="1"/>
  </cols>
  <sheetData>
    <row r="1" spans="2:143" ht="22.5" customHeight="1" thickBot="1" x14ac:dyDescent="0.2">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577" t="s">
        <v>144</v>
      </c>
      <c r="DI1" s="578"/>
      <c r="DJ1" s="578"/>
      <c r="DK1" s="578"/>
      <c r="DL1" s="578"/>
      <c r="DM1" s="578"/>
      <c r="DN1" s="579"/>
      <c r="DO1" s="73"/>
      <c r="DP1" s="577" t="s">
        <v>145</v>
      </c>
      <c r="DQ1" s="578"/>
      <c r="DR1" s="578"/>
      <c r="DS1" s="578"/>
      <c r="DT1" s="578"/>
      <c r="DU1" s="578"/>
      <c r="DV1" s="578"/>
      <c r="DW1" s="578"/>
      <c r="DX1" s="578"/>
      <c r="DY1" s="578"/>
      <c r="DZ1" s="578"/>
      <c r="EA1" s="578"/>
      <c r="EB1" s="578"/>
      <c r="EC1" s="579"/>
      <c r="ED1" s="72"/>
      <c r="EE1" s="72"/>
      <c r="EF1" s="72"/>
      <c r="EG1" s="72"/>
      <c r="EH1" s="72"/>
      <c r="EI1" s="72"/>
      <c r="EJ1" s="72"/>
      <c r="EK1" s="72"/>
      <c r="EL1" s="72"/>
      <c r="EM1" s="72"/>
    </row>
    <row r="2" spans="2:143" ht="22.5" customHeight="1" x14ac:dyDescent="0.15">
      <c r="B2" s="74" t="s">
        <v>146</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15">
      <c r="B3" s="580" t="s">
        <v>147</v>
      </c>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0" t="s">
        <v>148</v>
      </c>
      <c r="AQ3" s="581"/>
      <c r="AR3" s="581"/>
      <c r="AS3" s="581"/>
      <c r="AT3" s="581"/>
      <c r="AU3" s="581"/>
      <c r="AV3" s="581"/>
      <c r="AW3" s="581"/>
      <c r="AX3" s="581"/>
      <c r="AY3" s="581"/>
      <c r="AZ3" s="581"/>
      <c r="BA3" s="581"/>
      <c r="BB3" s="581"/>
      <c r="BC3" s="581"/>
      <c r="BD3" s="581"/>
      <c r="BE3" s="581"/>
      <c r="BF3" s="581"/>
      <c r="BG3" s="581"/>
      <c r="BH3" s="581"/>
      <c r="BI3" s="581"/>
      <c r="BJ3" s="581"/>
      <c r="BK3" s="581"/>
      <c r="BL3" s="581"/>
      <c r="BM3" s="581"/>
      <c r="BN3" s="581"/>
      <c r="BO3" s="581"/>
      <c r="BP3" s="581"/>
      <c r="BQ3" s="581"/>
      <c r="BR3" s="581"/>
      <c r="BS3" s="581"/>
      <c r="BT3" s="581"/>
      <c r="BU3" s="581"/>
      <c r="BV3" s="581"/>
      <c r="BW3" s="581"/>
      <c r="BX3" s="581"/>
      <c r="BY3" s="581"/>
      <c r="BZ3" s="581"/>
      <c r="CA3" s="581"/>
      <c r="CB3" s="582"/>
      <c r="CD3" s="580" t="s">
        <v>149</v>
      </c>
      <c r="CE3" s="581"/>
      <c r="CF3" s="581"/>
      <c r="CG3" s="581"/>
      <c r="CH3" s="581"/>
      <c r="CI3" s="581"/>
      <c r="CJ3" s="581"/>
      <c r="CK3" s="581"/>
      <c r="CL3" s="581"/>
      <c r="CM3" s="581"/>
      <c r="CN3" s="581"/>
      <c r="CO3" s="581"/>
      <c r="CP3" s="581"/>
      <c r="CQ3" s="581"/>
      <c r="CR3" s="581"/>
      <c r="CS3" s="581"/>
      <c r="CT3" s="581"/>
      <c r="CU3" s="581"/>
      <c r="CV3" s="581"/>
      <c r="CW3" s="581"/>
      <c r="CX3" s="581"/>
      <c r="CY3" s="581"/>
      <c r="CZ3" s="581"/>
      <c r="DA3" s="581"/>
      <c r="DB3" s="581"/>
      <c r="DC3" s="581"/>
      <c r="DD3" s="581"/>
      <c r="DE3" s="581"/>
      <c r="DF3" s="581"/>
      <c r="DG3" s="581"/>
      <c r="DH3" s="581"/>
      <c r="DI3" s="581"/>
      <c r="DJ3" s="581"/>
      <c r="DK3" s="581"/>
      <c r="DL3" s="581"/>
      <c r="DM3" s="581"/>
      <c r="DN3" s="581"/>
      <c r="DO3" s="581"/>
      <c r="DP3" s="581"/>
      <c r="DQ3" s="581"/>
      <c r="DR3" s="581"/>
      <c r="DS3" s="581"/>
      <c r="DT3" s="581"/>
      <c r="DU3" s="581"/>
      <c r="DV3" s="581"/>
      <c r="DW3" s="581"/>
      <c r="DX3" s="581"/>
      <c r="DY3" s="581"/>
      <c r="DZ3" s="581"/>
      <c r="EA3" s="581"/>
      <c r="EB3" s="581"/>
      <c r="EC3" s="582"/>
    </row>
    <row r="4" spans="2:143" ht="11.25" customHeight="1" x14ac:dyDescent="0.15">
      <c r="B4" s="580" t="s">
        <v>22</v>
      </c>
      <c r="C4" s="581"/>
      <c r="D4" s="581"/>
      <c r="E4" s="581"/>
      <c r="F4" s="581"/>
      <c r="G4" s="581"/>
      <c r="H4" s="581"/>
      <c r="I4" s="581"/>
      <c r="J4" s="581"/>
      <c r="K4" s="581"/>
      <c r="L4" s="581"/>
      <c r="M4" s="581"/>
      <c r="N4" s="581"/>
      <c r="O4" s="581"/>
      <c r="P4" s="581"/>
      <c r="Q4" s="582"/>
      <c r="R4" s="580" t="s">
        <v>150</v>
      </c>
      <c r="S4" s="581"/>
      <c r="T4" s="581"/>
      <c r="U4" s="581"/>
      <c r="V4" s="581"/>
      <c r="W4" s="581"/>
      <c r="X4" s="581"/>
      <c r="Y4" s="582"/>
      <c r="Z4" s="580" t="s">
        <v>151</v>
      </c>
      <c r="AA4" s="581"/>
      <c r="AB4" s="581"/>
      <c r="AC4" s="582"/>
      <c r="AD4" s="580" t="s">
        <v>152</v>
      </c>
      <c r="AE4" s="581"/>
      <c r="AF4" s="581"/>
      <c r="AG4" s="581"/>
      <c r="AH4" s="581"/>
      <c r="AI4" s="581"/>
      <c r="AJ4" s="581"/>
      <c r="AK4" s="582"/>
      <c r="AL4" s="580" t="s">
        <v>151</v>
      </c>
      <c r="AM4" s="581"/>
      <c r="AN4" s="581"/>
      <c r="AO4" s="582"/>
      <c r="AP4" s="583" t="s">
        <v>153</v>
      </c>
      <c r="AQ4" s="583"/>
      <c r="AR4" s="583"/>
      <c r="AS4" s="583"/>
      <c r="AT4" s="583"/>
      <c r="AU4" s="583"/>
      <c r="AV4" s="583"/>
      <c r="AW4" s="583"/>
      <c r="AX4" s="583"/>
      <c r="AY4" s="583"/>
      <c r="AZ4" s="583"/>
      <c r="BA4" s="583"/>
      <c r="BB4" s="583"/>
      <c r="BC4" s="583"/>
      <c r="BD4" s="583"/>
      <c r="BE4" s="583"/>
      <c r="BF4" s="583"/>
      <c r="BG4" s="583" t="s">
        <v>154</v>
      </c>
      <c r="BH4" s="583"/>
      <c r="BI4" s="583"/>
      <c r="BJ4" s="583"/>
      <c r="BK4" s="583"/>
      <c r="BL4" s="583"/>
      <c r="BM4" s="583"/>
      <c r="BN4" s="583"/>
      <c r="BO4" s="583" t="s">
        <v>151</v>
      </c>
      <c r="BP4" s="583"/>
      <c r="BQ4" s="583"/>
      <c r="BR4" s="583"/>
      <c r="BS4" s="583" t="s">
        <v>155</v>
      </c>
      <c r="BT4" s="583"/>
      <c r="BU4" s="583"/>
      <c r="BV4" s="583"/>
      <c r="BW4" s="583"/>
      <c r="BX4" s="583"/>
      <c r="BY4" s="583"/>
      <c r="BZ4" s="583"/>
      <c r="CA4" s="583"/>
      <c r="CB4" s="583"/>
      <c r="CD4" s="580" t="s">
        <v>156</v>
      </c>
      <c r="CE4" s="581"/>
      <c r="CF4" s="581"/>
      <c r="CG4" s="581"/>
      <c r="CH4" s="581"/>
      <c r="CI4" s="581"/>
      <c r="CJ4" s="581"/>
      <c r="CK4" s="581"/>
      <c r="CL4" s="581"/>
      <c r="CM4" s="581"/>
      <c r="CN4" s="581"/>
      <c r="CO4" s="581"/>
      <c r="CP4" s="581"/>
      <c r="CQ4" s="581"/>
      <c r="CR4" s="581"/>
      <c r="CS4" s="581"/>
      <c r="CT4" s="581"/>
      <c r="CU4" s="581"/>
      <c r="CV4" s="581"/>
      <c r="CW4" s="581"/>
      <c r="CX4" s="581"/>
      <c r="CY4" s="581"/>
      <c r="CZ4" s="581"/>
      <c r="DA4" s="581"/>
      <c r="DB4" s="581"/>
      <c r="DC4" s="581"/>
      <c r="DD4" s="581"/>
      <c r="DE4" s="581"/>
      <c r="DF4" s="581"/>
      <c r="DG4" s="581"/>
      <c r="DH4" s="581"/>
      <c r="DI4" s="581"/>
      <c r="DJ4" s="581"/>
      <c r="DK4" s="581"/>
      <c r="DL4" s="581"/>
      <c r="DM4" s="581"/>
      <c r="DN4" s="581"/>
      <c r="DO4" s="581"/>
      <c r="DP4" s="581"/>
      <c r="DQ4" s="581"/>
      <c r="DR4" s="581"/>
      <c r="DS4" s="581"/>
      <c r="DT4" s="581"/>
      <c r="DU4" s="581"/>
      <c r="DV4" s="581"/>
      <c r="DW4" s="581"/>
      <c r="DX4" s="581"/>
      <c r="DY4" s="581"/>
      <c r="DZ4" s="581"/>
      <c r="EA4" s="581"/>
      <c r="EB4" s="581"/>
      <c r="EC4" s="582"/>
    </row>
    <row r="5" spans="2:143" ht="11.25" customHeight="1" x14ac:dyDescent="0.15">
      <c r="B5" s="584" t="s">
        <v>157</v>
      </c>
      <c r="C5" s="585"/>
      <c r="D5" s="585"/>
      <c r="E5" s="585"/>
      <c r="F5" s="585"/>
      <c r="G5" s="585"/>
      <c r="H5" s="585"/>
      <c r="I5" s="585"/>
      <c r="J5" s="585"/>
      <c r="K5" s="585"/>
      <c r="L5" s="585"/>
      <c r="M5" s="585"/>
      <c r="N5" s="585"/>
      <c r="O5" s="585"/>
      <c r="P5" s="585"/>
      <c r="Q5" s="586"/>
      <c r="R5" s="587">
        <v>6373251</v>
      </c>
      <c r="S5" s="588"/>
      <c r="T5" s="588"/>
      <c r="U5" s="588"/>
      <c r="V5" s="588"/>
      <c r="W5" s="588"/>
      <c r="X5" s="588"/>
      <c r="Y5" s="589"/>
      <c r="Z5" s="590">
        <v>17.100000000000001</v>
      </c>
      <c r="AA5" s="590"/>
      <c r="AB5" s="590"/>
      <c r="AC5" s="590"/>
      <c r="AD5" s="591">
        <v>6373251</v>
      </c>
      <c r="AE5" s="591"/>
      <c r="AF5" s="591"/>
      <c r="AG5" s="591"/>
      <c r="AH5" s="591"/>
      <c r="AI5" s="591"/>
      <c r="AJ5" s="591"/>
      <c r="AK5" s="591"/>
      <c r="AL5" s="592">
        <v>34.9</v>
      </c>
      <c r="AM5" s="593"/>
      <c r="AN5" s="593"/>
      <c r="AO5" s="594"/>
      <c r="AP5" s="584" t="s">
        <v>158</v>
      </c>
      <c r="AQ5" s="585"/>
      <c r="AR5" s="585"/>
      <c r="AS5" s="585"/>
      <c r="AT5" s="585"/>
      <c r="AU5" s="585"/>
      <c r="AV5" s="585"/>
      <c r="AW5" s="585"/>
      <c r="AX5" s="585"/>
      <c r="AY5" s="585"/>
      <c r="AZ5" s="585"/>
      <c r="BA5" s="585"/>
      <c r="BB5" s="585"/>
      <c r="BC5" s="585"/>
      <c r="BD5" s="585"/>
      <c r="BE5" s="585"/>
      <c r="BF5" s="586"/>
      <c r="BG5" s="598">
        <v>6373251</v>
      </c>
      <c r="BH5" s="599"/>
      <c r="BI5" s="599"/>
      <c r="BJ5" s="599"/>
      <c r="BK5" s="599"/>
      <c r="BL5" s="599"/>
      <c r="BM5" s="599"/>
      <c r="BN5" s="600"/>
      <c r="BO5" s="601">
        <v>100</v>
      </c>
      <c r="BP5" s="601"/>
      <c r="BQ5" s="601"/>
      <c r="BR5" s="601"/>
      <c r="BS5" s="602" t="s">
        <v>62</v>
      </c>
      <c r="BT5" s="602"/>
      <c r="BU5" s="602"/>
      <c r="BV5" s="602"/>
      <c r="BW5" s="602"/>
      <c r="BX5" s="602"/>
      <c r="BY5" s="602"/>
      <c r="BZ5" s="602"/>
      <c r="CA5" s="602"/>
      <c r="CB5" s="606"/>
      <c r="CD5" s="580" t="s">
        <v>153</v>
      </c>
      <c r="CE5" s="581"/>
      <c r="CF5" s="581"/>
      <c r="CG5" s="581"/>
      <c r="CH5" s="581"/>
      <c r="CI5" s="581"/>
      <c r="CJ5" s="581"/>
      <c r="CK5" s="581"/>
      <c r="CL5" s="581"/>
      <c r="CM5" s="581"/>
      <c r="CN5" s="581"/>
      <c r="CO5" s="581"/>
      <c r="CP5" s="581"/>
      <c r="CQ5" s="582"/>
      <c r="CR5" s="580" t="s">
        <v>159</v>
      </c>
      <c r="CS5" s="581"/>
      <c r="CT5" s="581"/>
      <c r="CU5" s="581"/>
      <c r="CV5" s="581"/>
      <c r="CW5" s="581"/>
      <c r="CX5" s="581"/>
      <c r="CY5" s="582"/>
      <c r="CZ5" s="580" t="s">
        <v>151</v>
      </c>
      <c r="DA5" s="581"/>
      <c r="DB5" s="581"/>
      <c r="DC5" s="582"/>
      <c r="DD5" s="580" t="s">
        <v>160</v>
      </c>
      <c r="DE5" s="581"/>
      <c r="DF5" s="581"/>
      <c r="DG5" s="581"/>
      <c r="DH5" s="581"/>
      <c r="DI5" s="581"/>
      <c r="DJ5" s="581"/>
      <c r="DK5" s="581"/>
      <c r="DL5" s="581"/>
      <c r="DM5" s="581"/>
      <c r="DN5" s="581"/>
      <c r="DO5" s="581"/>
      <c r="DP5" s="582"/>
      <c r="DQ5" s="580" t="s">
        <v>161</v>
      </c>
      <c r="DR5" s="581"/>
      <c r="DS5" s="581"/>
      <c r="DT5" s="581"/>
      <c r="DU5" s="581"/>
      <c r="DV5" s="581"/>
      <c r="DW5" s="581"/>
      <c r="DX5" s="581"/>
      <c r="DY5" s="581"/>
      <c r="DZ5" s="581"/>
      <c r="EA5" s="581"/>
      <c r="EB5" s="581"/>
      <c r="EC5" s="582"/>
    </row>
    <row r="6" spans="2:143" ht="11.25" customHeight="1" x14ac:dyDescent="0.15">
      <c r="B6" s="595" t="s">
        <v>162</v>
      </c>
      <c r="C6" s="596"/>
      <c r="D6" s="596"/>
      <c r="E6" s="596"/>
      <c r="F6" s="596"/>
      <c r="G6" s="596"/>
      <c r="H6" s="596"/>
      <c r="I6" s="596"/>
      <c r="J6" s="596"/>
      <c r="K6" s="596"/>
      <c r="L6" s="596"/>
      <c r="M6" s="596"/>
      <c r="N6" s="596"/>
      <c r="O6" s="596"/>
      <c r="P6" s="596"/>
      <c r="Q6" s="597"/>
      <c r="R6" s="598">
        <v>318917</v>
      </c>
      <c r="S6" s="599"/>
      <c r="T6" s="599"/>
      <c r="U6" s="599"/>
      <c r="V6" s="599"/>
      <c r="W6" s="599"/>
      <c r="X6" s="599"/>
      <c r="Y6" s="600"/>
      <c r="Z6" s="601">
        <v>0.9</v>
      </c>
      <c r="AA6" s="601"/>
      <c r="AB6" s="601"/>
      <c r="AC6" s="601"/>
      <c r="AD6" s="602">
        <v>318917</v>
      </c>
      <c r="AE6" s="602"/>
      <c r="AF6" s="602"/>
      <c r="AG6" s="602"/>
      <c r="AH6" s="602"/>
      <c r="AI6" s="602"/>
      <c r="AJ6" s="602"/>
      <c r="AK6" s="602"/>
      <c r="AL6" s="603">
        <v>1.7</v>
      </c>
      <c r="AM6" s="604"/>
      <c r="AN6" s="604"/>
      <c r="AO6" s="605"/>
      <c r="AP6" s="595" t="s">
        <v>163</v>
      </c>
      <c r="AQ6" s="596"/>
      <c r="AR6" s="596"/>
      <c r="AS6" s="596"/>
      <c r="AT6" s="596"/>
      <c r="AU6" s="596"/>
      <c r="AV6" s="596"/>
      <c r="AW6" s="596"/>
      <c r="AX6" s="596"/>
      <c r="AY6" s="596"/>
      <c r="AZ6" s="596"/>
      <c r="BA6" s="596"/>
      <c r="BB6" s="596"/>
      <c r="BC6" s="596"/>
      <c r="BD6" s="596"/>
      <c r="BE6" s="596"/>
      <c r="BF6" s="597"/>
      <c r="BG6" s="598">
        <v>6373251</v>
      </c>
      <c r="BH6" s="599"/>
      <c r="BI6" s="599"/>
      <c r="BJ6" s="599"/>
      <c r="BK6" s="599"/>
      <c r="BL6" s="599"/>
      <c r="BM6" s="599"/>
      <c r="BN6" s="600"/>
      <c r="BO6" s="601">
        <v>100</v>
      </c>
      <c r="BP6" s="601"/>
      <c r="BQ6" s="601"/>
      <c r="BR6" s="601"/>
      <c r="BS6" s="602" t="s">
        <v>62</v>
      </c>
      <c r="BT6" s="602"/>
      <c r="BU6" s="602"/>
      <c r="BV6" s="602"/>
      <c r="BW6" s="602"/>
      <c r="BX6" s="602"/>
      <c r="BY6" s="602"/>
      <c r="BZ6" s="602"/>
      <c r="CA6" s="602"/>
      <c r="CB6" s="606"/>
      <c r="CD6" s="584" t="s">
        <v>164</v>
      </c>
      <c r="CE6" s="585"/>
      <c r="CF6" s="585"/>
      <c r="CG6" s="585"/>
      <c r="CH6" s="585"/>
      <c r="CI6" s="585"/>
      <c r="CJ6" s="585"/>
      <c r="CK6" s="585"/>
      <c r="CL6" s="585"/>
      <c r="CM6" s="585"/>
      <c r="CN6" s="585"/>
      <c r="CO6" s="585"/>
      <c r="CP6" s="585"/>
      <c r="CQ6" s="586"/>
      <c r="CR6" s="598">
        <v>215904</v>
      </c>
      <c r="CS6" s="599"/>
      <c r="CT6" s="599"/>
      <c r="CU6" s="599"/>
      <c r="CV6" s="599"/>
      <c r="CW6" s="599"/>
      <c r="CX6" s="599"/>
      <c r="CY6" s="600"/>
      <c r="CZ6" s="592">
        <v>0.6</v>
      </c>
      <c r="DA6" s="593"/>
      <c r="DB6" s="593"/>
      <c r="DC6" s="609"/>
      <c r="DD6" s="607" t="s">
        <v>62</v>
      </c>
      <c r="DE6" s="599"/>
      <c r="DF6" s="599"/>
      <c r="DG6" s="599"/>
      <c r="DH6" s="599"/>
      <c r="DI6" s="599"/>
      <c r="DJ6" s="599"/>
      <c r="DK6" s="599"/>
      <c r="DL6" s="599"/>
      <c r="DM6" s="599"/>
      <c r="DN6" s="599"/>
      <c r="DO6" s="599"/>
      <c r="DP6" s="600"/>
      <c r="DQ6" s="607">
        <v>215904</v>
      </c>
      <c r="DR6" s="599"/>
      <c r="DS6" s="599"/>
      <c r="DT6" s="599"/>
      <c r="DU6" s="599"/>
      <c r="DV6" s="599"/>
      <c r="DW6" s="599"/>
      <c r="DX6" s="599"/>
      <c r="DY6" s="599"/>
      <c r="DZ6" s="599"/>
      <c r="EA6" s="599"/>
      <c r="EB6" s="599"/>
      <c r="EC6" s="608"/>
    </row>
    <row r="7" spans="2:143" ht="11.25" customHeight="1" x14ac:dyDescent="0.15">
      <c r="B7" s="595" t="s">
        <v>165</v>
      </c>
      <c r="C7" s="596"/>
      <c r="D7" s="596"/>
      <c r="E7" s="596"/>
      <c r="F7" s="596"/>
      <c r="G7" s="596"/>
      <c r="H7" s="596"/>
      <c r="I7" s="596"/>
      <c r="J7" s="596"/>
      <c r="K7" s="596"/>
      <c r="L7" s="596"/>
      <c r="M7" s="596"/>
      <c r="N7" s="596"/>
      <c r="O7" s="596"/>
      <c r="P7" s="596"/>
      <c r="Q7" s="597"/>
      <c r="R7" s="598">
        <v>1278</v>
      </c>
      <c r="S7" s="599"/>
      <c r="T7" s="599"/>
      <c r="U7" s="599"/>
      <c r="V7" s="599"/>
      <c r="W7" s="599"/>
      <c r="X7" s="599"/>
      <c r="Y7" s="600"/>
      <c r="Z7" s="601">
        <v>0</v>
      </c>
      <c r="AA7" s="601"/>
      <c r="AB7" s="601"/>
      <c r="AC7" s="601"/>
      <c r="AD7" s="602">
        <v>1278</v>
      </c>
      <c r="AE7" s="602"/>
      <c r="AF7" s="602"/>
      <c r="AG7" s="602"/>
      <c r="AH7" s="602"/>
      <c r="AI7" s="602"/>
      <c r="AJ7" s="602"/>
      <c r="AK7" s="602"/>
      <c r="AL7" s="603">
        <v>0</v>
      </c>
      <c r="AM7" s="604"/>
      <c r="AN7" s="604"/>
      <c r="AO7" s="605"/>
      <c r="AP7" s="595" t="s">
        <v>166</v>
      </c>
      <c r="AQ7" s="596"/>
      <c r="AR7" s="596"/>
      <c r="AS7" s="596"/>
      <c r="AT7" s="596"/>
      <c r="AU7" s="596"/>
      <c r="AV7" s="596"/>
      <c r="AW7" s="596"/>
      <c r="AX7" s="596"/>
      <c r="AY7" s="596"/>
      <c r="AZ7" s="596"/>
      <c r="BA7" s="596"/>
      <c r="BB7" s="596"/>
      <c r="BC7" s="596"/>
      <c r="BD7" s="596"/>
      <c r="BE7" s="596"/>
      <c r="BF7" s="597"/>
      <c r="BG7" s="598">
        <v>2499587</v>
      </c>
      <c r="BH7" s="599"/>
      <c r="BI7" s="599"/>
      <c r="BJ7" s="599"/>
      <c r="BK7" s="599"/>
      <c r="BL7" s="599"/>
      <c r="BM7" s="599"/>
      <c r="BN7" s="600"/>
      <c r="BO7" s="601">
        <v>39.200000000000003</v>
      </c>
      <c r="BP7" s="601"/>
      <c r="BQ7" s="601"/>
      <c r="BR7" s="601"/>
      <c r="BS7" s="602" t="s">
        <v>62</v>
      </c>
      <c r="BT7" s="602"/>
      <c r="BU7" s="602"/>
      <c r="BV7" s="602"/>
      <c r="BW7" s="602"/>
      <c r="BX7" s="602"/>
      <c r="BY7" s="602"/>
      <c r="BZ7" s="602"/>
      <c r="CA7" s="602"/>
      <c r="CB7" s="606"/>
      <c r="CD7" s="595" t="s">
        <v>167</v>
      </c>
      <c r="CE7" s="596"/>
      <c r="CF7" s="596"/>
      <c r="CG7" s="596"/>
      <c r="CH7" s="596"/>
      <c r="CI7" s="596"/>
      <c r="CJ7" s="596"/>
      <c r="CK7" s="596"/>
      <c r="CL7" s="596"/>
      <c r="CM7" s="596"/>
      <c r="CN7" s="596"/>
      <c r="CO7" s="596"/>
      <c r="CP7" s="596"/>
      <c r="CQ7" s="597"/>
      <c r="CR7" s="598">
        <v>3529736</v>
      </c>
      <c r="CS7" s="599"/>
      <c r="CT7" s="599"/>
      <c r="CU7" s="599"/>
      <c r="CV7" s="599"/>
      <c r="CW7" s="599"/>
      <c r="CX7" s="599"/>
      <c r="CY7" s="600"/>
      <c r="CZ7" s="601">
        <v>9.9</v>
      </c>
      <c r="DA7" s="601"/>
      <c r="DB7" s="601"/>
      <c r="DC7" s="601"/>
      <c r="DD7" s="607">
        <v>68159</v>
      </c>
      <c r="DE7" s="599"/>
      <c r="DF7" s="599"/>
      <c r="DG7" s="599"/>
      <c r="DH7" s="599"/>
      <c r="DI7" s="599"/>
      <c r="DJ7" s="599"/>
      <c r="DK7" s="599"/>
      <c r="DL7" s="599"/>
      <c r="DM7" s="599"/>
      <c r="DN7" s="599"/>
      <c r="DO7" s="599"/>
      <c r="DP7" s="600"/>
      <c r="DQ7" s="607">
        <v>2502858</v>
      </c>
      <c r="DR7" s="599"/>
      <c r="DS7" s="599"/>
      <c r="DT7" s="599"/>
      <c r="DU7" s="599"/>
      <c r="DV7" s="599"/>
      <c r="DW7" s="599"/>
      <c r="DX7" s="599"/>
      <c r="DY7" s="599"/>
      <c r="DZ7" s="599"/>
      <c r="EA7" s="599"/>
      <c r="EB7" s="599"/>
      <c r="EC7" s="608"/>
    </row>
    <row r="8" spans="2:143" ht="11.25" customHeight="1" x14ac:dyDescent="0.15">
      <c r="B8" s="595" t="s">
        <v>168</v>
      </c>
      <c r="C8" s="596"/>
      <c r="D8" s="596"/>
      <c r="E8" s="596"/>
      <c r="F8" s="596"/>
      <c r="G8" s="596"/>
      <c r="H8" s="596"/>
      <c r="I8" s="596"/>
      <c r="J8" s="596"/>
      <c r="K8" s="596"/>
      <c r="L8" s="596"/>
      <c r="M8" s="596"/>
      <c r="N8" s="596"/>
      <c r="O8" s="596"/>
      <c r="P8" s="596"/>
      <c r="Q8" s="597"/>
      <c r="R8" s="598">
        <v>19366</v>
      </c>
      <c r="S8" s="599"/>
      <c r="T8" s="599"/>
      <c r="U8" s="599"/>
      <c r="V8" s="599"/>
      <c r="W8" s="599"/>
      <c r="X8" s="599"/>
      <c r="Y8" s="600"/>
      <c r="Z8" s="601">
        <v>0.1</v>
      </c>
      <c r="AA8" s="601"/>
      <c r="AB8" s="601"/>
      <c r="AC8" s="601"/>
      <c r="AD8" s="602">
        <v>19366</v>
      </c>
      <c r="AE8" s="602"/>
      <c r="AF8" s="602"/>
      <c r="AG8" s="602"/>
      <c r="AH8" s="602"/>
      <c r="AI8" s="602"/>
      <c r="AJ8" s="602"/>
      <c r="AK8" s="602"/>
      <c r="AL8" s="603">
        <v>0.1</v>
      </c>
      <c r="AM8" s="604"/>
      <c r="AN8" s="604"/>
      <c r="AO8" s="605"/>
      <c r="AP8" s="595" t="s">
        <v>169</v>
      </c>
      <c r="AQ8" s="596"/>
      <c r="AR8" s="596"/>
      <c r="AS8" s="596"/>
      <c r="AT8" s="596"/>
      <c r="AU8" s="596"/>
      <c r="AV8" s="596"/>
      <c r="AW8" s="596"/>
      <c r="AX8" s="596"/>
      <c r="AY8" s="596"/>
      <c r="AZ8" s="596"/>
      <c r="BA8" s="596"/>
      <c r="BB8" s="596"/>
      <c r="BC8" s="596"/>
      <c r="BD8" s="596"/>
      <c r="BE8" s="596"/>
      <c r="BF8" s="597"/>
      <c r="BG8" s="598">
        <v>98531</v>
      </c>
      <c r="BH8" s="599"/>
      <c r="BI8" s="599"/>
      <c r="BJ8" s="599"/>
      <c r="BK8" s="599"/>
      <c r="BL8" s="599"/>
      <c r="BM8" s="599"/>
      <c r="BN8" s="600"/>
      <c r="BO8" s="601">
        <v>1.5</v>
      </c>
      <c r="BP8" s="601"/>
      <c r="BQ8" s="601"/>
      <c r="BR8" s="601"/>
      <c r="BS8" s="602" t="s">
        <v>62</v>
      </c>
      <c r="BT8" s="602"/>
      <c r="BU8" s="602"/>
      <c r="BV8" s="602"/>
      <c r="BW8" s="602"/>
      <c r="BX8" s="602"/>
      <c r="BY8" s="602"/>
      <c r="BZ8" s="602"/>
      <c r="CA8" s="602"/>
      <c r="CB8" s="606"/>
      <c r="CD8" s="595" t="s">
        <v>170</v>
      </c>
      <c r="CE8" s="596"/>
      <c r="CF8" s="596"/>
      <c r="CG8" s="596"/>
      <c r="CH8" s="596"/>
      <c r="CI8" s="596"/>
      <c r="CJ8" s="596"/>
      <c r="CK8" s="596"/>
      <c r="CL8" s="596"/>
      <c r="CM8" s="596"/>
      <c r="CN8" s="596"/>
      <c r="CO8" s="596"/>
      <c r="CP8" s="596"/>
      <c r="CQ8" s="597"/>
      <c r="CR8" s="598">
        <v>12692157</v>
      </c>
      <c r="CS8" s="599"/>
      <c r="CT8" s="599"/>
      <c r="CU8" s="599"/>
      <c r="CV8" s="599"/>
      <c r="CW8" s="599"/>
      <c r="CX8" s="599"/>
      <c r="CY8" s="600"/>
      <c r="CZ8" s="601">
        <v>35.5</v>
      </c>
      <c r="DA8" s="601"/>
      <c r="DB8" s="601"/>
      <c r="DC8" s="601"/>
      <c r="DD8" s="607">
        <v>219895</v>
      </c>
      <c r="DE8" s="599"/>
      <c r="DF8" s="599"/>
      <c r="DG8" s="599"/>
      <c r="DH8" s="599"/>
      <c r="DI8" s="599"/>
      <c r="DJ8" s="599"/>
      <c r="DK8" s="599"/>
      <c r="DL8" s="599"/>
      <c r="DM8" s="599"/>
      <c r="DN8" s="599"/>
      <c r="DO8" s="599"/>
      <c r="DP8" s="600"/>
      <c r="DQ8" s="607">
        <v>6397562</v>
      </c>
      <c r="DR8" s="599"/>
      <c r="DS8" s="599"/>
      <c r="DT8" s="599"/>
      <c r="DU8" s="599"/>
      <c r="DV8" s="599"/>
      <c r="DW8" s="599"/>
      <c r="DX8" s="599"/>
      <c r="DY8" s="599"/>
      <c r="DZ8" s="599"/>
      <c r="EA8" s="599"/>
      <c r="EB8" s="599"/>
      <c r="EC8" s="608"/>
    </row>
    <row r="9" spans="2:143" ht="11.25" customHeight="1" x14ac:dyDescent="0.15">
      <c r="B9" s="595" t="s">
        <v>171</v>
      </c>
      <c r="C9" s="596"/>
      <c r="D9" s="596"/>
      <c r="E9" s="596"/>
      <c r="F9" s="596"/>
      <c r="G9" s="596"/>
      <c r="H9" s="596"/>
      <c r="I9" s="596"/>
      <c r="J9" s="596"/>
      <c r="K9" s="596"/>
      <c r="L9" s="596"/>
      <c r="M9" s="596"/>
      <c r="N9" s="596"/>
      <c r="O9" s="596"/>
      <c r="P9" s="596"/>
      <c r="Q9" s="597"/>
      <c r="R9" s="598">
        <v>19855</v>
      </c>
      <c r="S9" s="599"/>
      <c r="T9" s="599"/>
      <c r="U9" s="599"/>
      <c r="V9" s="599"/>
      <c r="W9" s="599"/>
      <c r="X9" s="599"/>
      <c r="Y9" s="600"/>
      <c r="Z9" s="601">
        <v>0.1</v>
      </c>
      <c r="AA9" s="601"/>
      <c r="AB9" s="601"/>
      <c r="AC9" s="601"/>
      <c r="AD9" s="602">
        <v>19855</v>
      </c>
      <c r="AE9" s="602"/>
      <c r="AF9" s="602"/>
      <c r="AG9" s="602"/>
      <c r="AH9" s="602"/>
      <c r="AI9" s="602"/>
      <c r="AJ9" s="602"/>
      <c r="AK9" s="602"/>
      <c r="AL9" s="603">
        <v>0.1</v>
      </c>
      <c r="AM9" s="604"/>
      <c r="AN9" s="604"/>
      <c r="AO9" s="605"/>
      <c r="AP9" s="595" t="s">
        <v>172</v>
      </c>
      <c r="AQ9" s="596"/>
      <c r="AR9" s="596"/>
      <c r="AS9" s="596"/>
      <c r="AT9" s="596"/>
      <c r="AU9" s="596"/>
      <c r="AV9" s="596"/>
      <c r="AW9" s="596"/>
      <c r="AX9" s="596"/>
      <c r="AY9" s="596"/>
      <c r="AZ9" s="596"/>
      <c r="BA9" s="596"/>
      <c r="BB9" s="596"/>
      <c r="BC9" s="596"/>
      <c r="BD9" s="596"/>
      <c r="BE9" s="596"/>
      <c r="BF9" s="597"/>
      <c r="BG9" s="598">
        <v>2091030</v>
      </c>
      <c r="BH9" s="599"/>
      <c r="BI9" s="599"/>
      <c r="BJ9" s="599"/>
      <c r="BK9" s="599"/>
      <c r="BL9" s="599"/>
      <c r="BM9" s="599"/>
      <c r="BN9" s="600"/>
      <c r="BO9" s="601">
        <v>32.799999999999997</v>
      </c>
      <c r="BP9" s="601"/>
      <c r="BQ9" s="601"/>
      <c r="BR9" s="601"/>
      <c r="BS9" s="602" t="s">
        <v>62</v>
      </c>
      <c r="BT9" s="602"/>
      <c r="BU9" s="602"/>
      <c r="BV9" s="602"/>
      <c r="BW9" s="602"/>
      <c r="BX9" s="602"/>
      <c r="BY9" s="602"/>
      <c r="BZ9" s="602"/>
      <c r="CA9" s="602"/>
      <c r="CB9" s="606"/>
      <c r="CD9" s="595" t="s">
        <v>173</v>
      </c>
      <c r="CE9" s="596"/>
      <c r="CF9" s="596"/>
      <c r="CG9" s="596"/>
      <c r="CH9" s="596"/>
      <c r="CI9" s="596"/>
      <c r="CJ9" s="596"/>
      <c r="CK9" s="596"/>
      <c r="CL9" s="596"/>
      <c r="CM9" s="596"/>
      <c r="CN9" s="596"/>
      <c r="CO9" s="596"/>
      <c r="CP9" s="596"/>
      <c r="CQ9" s="597"/>
      <c r="CR9" s="598">
        <v>2222830</v>
      </c>
      <c r="CS9" s="599"/>
      <c r="CT9" s="599"/>
      <c r="CU9" s="599"/>
      <c r="CV9" s="599"/>
      <c r="CW9" s="599"/>
      <c r="CX9" s="599"/>
      <c r="CY9" s="600"/>
      <c r="CZ9" s="601">
        <v>6.2</v>
      </c>
      <c r="DA9" s="601"/>
      <c r="DB9" s="601"/>
      <c r="DC9" s="601"/>
      <c r="DD9" s="607">
        <v>130637</v>
      </c>
      <c r="DE9" s="599"/>
      <c r="DF9" s="599"/>
      <c r="DG9" s="599"/>
      <c r="DH9" s="599"/>
      <c r="DI9" s="599"/>
      <c r="DJ9" s="599"/>
      <c r="DK9" s="599"/>
      <c r="DL9" s="599"/>
      <c r="DM9" s="599"/>
      <c r="DN9" s="599"/>
      <c r="DO9" s="599"/>
      <c r="DP9" s="600"/>
      <c r="DQ9" s="607">
        <v>1736909</v>
      </c>
      <c r="DR9" s="599"/>
      <c r="DS9" s="599"/>
      <c r="DT9" s="599"/>
      <c r="DU9" s="599"/>
      <c r="DV9" s="599"/>
      <c r="DW9" s="599"/>
      <c r="DX9" s="599"/>
      <c r="DY9" s="599"/>
      <c r="DZ9" s="599"/>
      <c r="EA9" s="599"/>
      <c r="EB9" s="599"/>
      <c r="EC9" s="608"/>
    </row>
    <row r="10" spans="2:143" ht="11.25" customHeight="1" x14ac:dyDescent="0.15">
      <c r="B10" s="595" t="s">
        <v>174</v>
      </c>
      <c r="C10" s="596"/>
      <c r="D10" s="596"/>
      <c r="E10" s="596"/>
      <c r="F10" s="596"/>
      <c r="G10" s="596"/>
      <c r="H10" s="596"/>
      <c r="I10" s="596"/>
      <c r="J10" s="596"/>
      <c r="K10" s="596"/>
      <c r="L10" s="596"/>
      <c r="M10" s="596"/>
      <c r="N10" s="596"/>
      <c r="O10" s="596"/>
      <c r="P10" s="596"/>
      <c r="Q10" s="597"/>
      <c r="R10" s="598" t="s">
        <v>62</v>
      </c>
      <c r="S10" s="599"/>
      <c r="T10" s="599"/>
      <c r="U10" s="599"/>
      <c r="V10" s="599"/>
      <c r="W10" s="599"/>
      <c r="X10" s="599"/>
      <c r="Y10" s="600"/>
      <c r="Z10" s="601" t="s">
        <v>62</v>
      </c>
      <c r="AA10" s="601"/>
      <c r="AB10" s="601"/>
      <c r="AC10" s="601"/>
      <c r="AD10" s="602" t="s">
        <v>62</v>
      </c>
      <c r="AE10" s="602"/>
      <c r="AF10" s="602"/>
      <c r="AG10" s="602"/>
      <c r="AH10" s="602"/>
      <c r="AI10" s="602"/>
      <c r="AJ10" s="602"/>
      <c r="AK10" s="602"/>
      <c r="AL10" s="603" t="s">
        <v>62</v>
      </c>
      <c r="AM10" s="604"/>
      <c r="AN10" s="604"/>
      <c r="AO10" s="605"/>
      <c r="AP10" s="595" t="s">
        <v>175</v>
      </c>
      <c r="AQ10" s="596"/>
      <c r="AR10" s="596"/>
      <c r="AS10" s="596"/>
      <c r="AT10" s="596"/>
      <c r="AU10" s="596"/>
      <c r="AV10" s="596"/>
      <c r="AW10" s="596"/>
      <c r="AX10" s="596"/>
      <c r="AY10" s="596"/>
      <c r="AZ10" s="596"/>
      <c r="BA10" s="596"/>
      <c r="BB10" s="596"/>
      <c r="BC10" s="596"/>
      <c r="BD10" s="596"/>
      <c r="BE10" s="596"/>
      <c r="BF10" s="597"/>
      <c r="BG10" s="598">
        <v>138804</v>
      </c>
      <c r="BH10" s="599"/>
      <c r="BI10" s="599"/>
      <c r="BJ10" s="599"/>
      <c r="BK10" s="599"/>
      <c r="BL10" s="599"/>
      <c r="BM10" s="599"/>
      <c r="BN10" s="600"/>
      <c r="BO10" s="601">
        <v>2.2000000000000002</v>
      </c>
      <c r="BP10" s="601"/>
      <c r="BQ10" s="601"/>
      <c r="BR10" s="601"/>
      <c r="BS10" s="602" t="s">
        <v>62</v>
      </c>
      <c r="BT10" s="602"/>
      <c r="BU10" s="602"/>
      <c r="BV10" s="602"/>
      <c r="BW10" s="602"/>
      <c r="BX10" s="602"/>
      <c r="BY10" s="602"/>
      <c r="BZ10" s="602"/>
      <c r="CA10" s="602"/>
      <c r="CB10" s="606"/>
      <c r="CD10" s="595" t="s">
        <v>176</v>
      </c>
      <c r="CE10" s="596"/>
      <c r="CF10" s="596"/>
      <c r="CG10" s="596"/>
      <c r="CH10" s="596"/>
      <c r="CI10" s="596"/>
      <c r="CJ10" s="596"/>
      <c r="CK10" s="596"/>
      <c r="CL10" s="596"/>
      <c r="CM10" s="596"/>
      <c r="CN10" s="596"/>
      <c r="CO10" s="596"/>
      <c r="CP10" s="596"/>
      <c r="CQ10" s="597"/>
      <c r="CR10" s="598" t="s">
        <v>62</v>
      </c>
      <c r="CS10" s="599"/>
      <c r="CT10" s="599"/>
      <c r="CU10" s="599"/>
      <c r="CV10" s="599"/>
      <c r="CW10" s="599"/>
      <c r="CX10" s="599"/>
      <c r="CY10" s="600"/>
      <c r="CZ10" s="601" t="s">
        <v>62</v>
      </c>
      <c r="DA10" s="601"/>
      <c r="DB10" s="601"/>
      <c r="DC10" s="601"/>
      <c r="DD10" s="607" t="s">
        <v>62</v>
      </c>
      <c r="DE10" s="599"/>
      <c r="DF10" s="599"/>
      <c r="DG10" s="599"/>
      <c r="DH10" s="599"/>
      <c r="DI10" s="599"/>
      <c r="DJ10" s="599"/>
      <c r="DK10" s="599"/>
      <c r="DL10" s="599"/>
      <c r="DM10" s="599"/>
      <c r="DN10" s="599"/>
      <c r="DO10" s="599"/>
      <c r="DP10" s="600"/>
      <c r="DQ10" s="607" t="s">
        <v>62</v>
      </c>
      <c r="DR10" s="599"/>
      <c r="DS10" s="599"/>
      <c r="DT10" s="599"/>
      <c r="DU10" s="599"/>
      <c r="DV10" s="599"/>
      <c r="DW10" s="599"/>
      <c r="DX10" s="599"/>
      <c r="DY10" s="599"/>
      <c r="DZ10" s="599"/>
      <c r="EA10" s="599"/>
      <c r="EB10" s="599"/>
      <c r="EC10" s="608"/>
    </row>
    <row r="11" spans="2:143" ht="11.25" customHeight="1" x14ac:dyDescent="0.15">
      <c r="B11" s="595" t="s">
        <v>177</v>
      </c>
      <c r="C11" s="596"/>
      <c r="D11" s="596"/>
      <c r="E11" s="596"/>
      <c r="F11" s="596"/>
      <c r="G11" s="596"/>
      <c r="H11" s="596"/>
      <c r="I11" s="596"/>
      <c r="J11" s="596"/>
      <c r="K11" s="596"/>
      <c r="L11" s="596"/>
      <c r="M11" s="596"/>
      <c r="N11" s="596"/>
      <c r="O11" s="596"/>
      <c r="P11" s="596"/>
      <c r="Q11" s="597"/>
      <c r="R11" s="598">
        <v>1399776</v>
      </c>
      <c r="S11" s="599"/>
      <c r="T11" s="599"/>
      <c r="U11" s="599"/>
      <c r="V11" s="599"/>
      <c r="W11" s="599"/>
      <c r="X11" s="599"/>
      <c r="Y11" s="600"/>
      <c r="Z11" s="603">
        <v>3.8</v>
      </c>
      <c r="AA11" s="604"/>
      <c r="AB11" s="604"/>
      <c r="AC11" s="610"/>
      <c r="AD11" s="607">
        <v>1399776</v>
      </c>
      <c r="AE11" s="599"/>
      <c r="AF11" s="599"/>
      <c r="AG11" s="599"/>
      <c r="AH11" s="599"/>
      <c r="AI11" s="599"/>
      <c r="AJ11" s="599"/>
      <c r="AK11" s="600"/>
      <c r="AL11" s="603">
        <v>7.7</v>
      </c>
      <c r="AM11" s="604"/>
      <c r="AN11" s="604"/>
      <c r="AO11" s="605"/>
      <c r="AP11" s="595" t="s">
        <v>178</v>
      </c>
      <c r="AQ11" s="596"/>
      <c r="AR11" s="596"/>
      <c r="AS11" s="596"/>
      <c r="AT11" s="596"/>
      <c r="AU11" s="596"/>
      <c r="AV11" s="596"/>
      <c r="AW11" s="596"/>
      <c r="AX11" s="596"/>
      <c r="AY11" s="596"/>
      <c r="AZ11" s="596"/>
      <c r="BA11" s="596"/>
      <c r="BB11" s="596"/>
      <c r="BC11" s="596"/>
      <c r="BD11" s="596"/>
      <c r="BE11" s="596"/>
      <c r="BF11" s="597"/>
      <c r="BG11" s="598">
        <v>171222</v>
      </c>
      <c r="BH11" s="599"/>
      <c r="BI11" s="599"/>
      <c r="BJ11" s="599"/>
      <c r="BK11" s="599"/>
      <c r="BL11" s="599"/>
      <c r="BM11" s="599"/>
      <c r="BN11" s="600"/>
      <c r="BO11" s="601">
        <v>2.7</v>
      </c>
      <c r="BP11" s="601"/>
      <c r="BQ11" s="601"/>
      <c r="BR11" s="601"/>
      <c r="BS11" s="602" t="s">
        <v>62</v>
      </c>
      <c r="BT11" s="602"/>
      <c r="BU11" s="602"/>
      <c r="BV11" s="602"/>
      <c r="BW11" s="602"/>
      <c r="BX11" s="602"/>
      <c r="BY11" s="602"/>
      <c r="BZ11" s="602"/>
      <c r="CA11" s="602"/>
      <c r="CB11" s="606"/>
      <c r="CD11" s="595" t="s">
        <v>179</v>
      </c>
      <c r="CE11" s="596"/>
      <c r="CF11" s="596"/>
      <c r="CG11" s="596"/>
      <c r="CH11" s="596"/>
      <c r="CI11" s="596"/>
      <c r="CJ11" s="596"/>
      <c r="CK11" s="596"/>
      <c r="CL11" s="596"/>
      <c r="CM11" s="596"/>
      <c r="CN11" s="596"/>
      <c r="CO11" s="596"/>
      <c r="CP11" s="596"/>
      <c r="CQ11" s="597"/>
      <c r="CR11" s="598">
        <v>1402971</v>
      </c>
      <c r="CS11" s="599"/>
      <c r="CT11" s="599"/>
      <c r="CU11" s="599"/>
      <c r="CV11" s="599"/>
      <c r="CW11" s="599"/>
      <c r="CX11" s="599"/>
      <c r="CY11" s="600"/>
      <c r="CZ11" s="601">
        <v>3.9</v>
      </c>
      <c r="DA11" s="601"/>
      <c r="DB11" s="601"/>
      <c r="DC11" s="601"/>
      <c r="DD11" s="607">
        <v>229025</v>
      </c>
      <c r="DE11" s="599"/>
      <c r="DF11" s="599"/>
      <c r="DG11" s="599"/>
      <c r="DH11" s="599"/>
      <c r="DI11" s="599"/>
      <c r="DJ11" s="599"/>
      <c r="DK11" s="599"/>
      <c r="DL11" s="599"/>
      <c r="DM11" s="599"/>
      <c r="DN11" s="599"/>
      <c r="DO11" s="599"/>
      <c r="DP11" s="600"/>
      <c r="DQ11" s="607">
        <v>802466</v>
      </c>
      <c r="DR11" s="599"/>
      <c r="DS11" s="599"/>
      <c r="DT11" s="599"/>
      <c r="DU11" s="599"/>
      <c r="DV11" s="599"/>
      <c r="DW11" s="599"/>
      <c r="DX11" s="599"/>
      <c r="DY11" s="599"/>
      <c r="DZ11" s="599"/>
      <c r="EA11" s="599"/>
      <c r="EB11" s="599"/>
      <c r="EC11" s="608"/>
    </row>
    <row r="12" spans="2:143" ht="11.25" customHeight="1" x14ac:dyDescent="0.15">
      <c r="B12" s="595" t="s">
        <v>180</v>
      </c>
      <c r="C12" s="596"/>
      <c r="D12" s="596"/>
      <c r="E12" s="596"/>
      <c r="F12" s="596"/>
      <c r="G12" s="596"/>
      <c r="H12" s="596"/>
      <c r="I12" s="596"/>
      <c r="J12" s="596"/>
      <c r="K12" s="596"/>
      <c r="L12" s="596"/>
      <c r="M12" s="596"/>
      <c r="N12" s="596"/>
      <c r="O12" s="596"/>
      <c r="P12" s="596"/>
      <c r="Q12" s="597"/>
      <c r="R12" s="598">
        <v>36507</v>
      </c>
      <c r="S12" s="599"/>
      <c r="T12" s="599"/>
      <c r="U12" s="599"/>
      <c r="V12" s="599"/>
      <c r="W12" s="599"/>
      <c r="X12" s="599"/>
      <c r="Y12" s="600"/>
      <c r="Z12" s="601">
        <v>0.1</v>
      </c>
      <c r="AA12" s="601"/>
      <c r="AB12" s="601"/>
      <c r="AC12" s="601"/>
      <c r="AD12" s="602">
        <v>36507</v>
      </c>
      <c r="AE12" s="602"/>
      <c r="AF12" s="602"/>
      <c r="AG12" s="602"/>
      <c r="AH12" s="602"/>
      <c r="AI12" s="602"/>
      <c r="AJ12" s="602"/>
      <c r="AK12" s="602"/>
      <c r="AL12" s="603">
        <v>0.2</v>
      </c>
      <c r="AM12" s="604"/>
      <c r="AN12" s="604"/>
      <c r="AO12" s="605"/>
      <c r="AP12" s="595" t="s">
        <v>181</v>
      </c>
      <c r="AQ12" s="596"/>
      <c r="AR12" s="596"/>
      <c r="AS12" s="596"/>
      <c r="AT12" s="596"/>
      <c r="AU12" s="596"/>
      <c r="AV12" s="596"/>
      <c r="AW12" s="596"/>
      <c r="AX12" s="596"/>
      <c r="AY12" s="596"/>
      <c r="AZ12" s="596"/>
      <c r="BA12" s="596"/>
      <c r="BB12" s="596"/>
      <c r="BC12" s="596"/>
      <c r="BD12" s="596"/>
      <c r="BE12" s="596"/>
      <c r="BF12" s="597"/>
      <c r="BG12" s="598">
        <v>3162580</v>
      </c>
      <c r="BH12" s="599"/>
      <c r="BI12" s="599"/>
      <c r="BJ12" s="599"/>
      <c r="BK12" s="599"/>
      <c r="BL12" s="599"/>
      <c r="BM12" s="599"/>
      <c r="BN12" s="600"/>
      <c r="BO12" s="601">
        <v>49.6</v>
      </c>
      <c r="BP12" s="601"/>
      <c r="BQ12" s="601"/>
      <c r="BR12" s="601"/>
      <c r="BS12" s="602" t="s">
        <v>62</v>
      </c>
      <c r="BT12" s="602"/>
      <c r="BU12" s="602"/>
      <c r="BV12" s="602"/>
      <c r="BW12" s="602"/>
      <c r="BX12" s="602"/>
      <c r="BY12" s="602"/>
      <c r="BZ12" s="602"/>
      <c r="CA12" s="602"/>
      <c r="CB12" s="606"/>
      <c r="CD12" s="595" t="s">
        <v>182</v>
      </c>
      <c r="CE12" s="596"/>
      <c r="CF12" s="596"/>
      <c r="CG12" s="596"/>
      <c r="CH12" s="596"/>
      <c r="CI12" s="596"/>
      <c r="CJ12" s="596"/>
      <c r="CK12" s="596"/>
      <c r="CL12" s="596"/>
      <c r="CM12" s="596"/>
      <c r="CN12" s="596"/>
      <c r="CO12" s="596"/>
      <c r="CP12" s="596"/>
      <c r="CQ12" s="597"/>
      <c r="CR12" s="598">
        <v>611781</v>
      </c>
      <c r="CS12" s="599"/>
      <c r="CT12" s="599"/>
      <c r="CU12" s="599"/>
      <c r="CV12" s="599"/>
      <c r="CW12" s="599"/>
      <c r="CX12" s="599"/>
      <c r="CY12" s="600"/>
      <c r="CZ12" s="601">
        <v>1.7</v>
      </c>
      <c r="DA12" s="601"/>
      <c r="DB12" s="601"/>
      <c r="DC12" s="601"/>
      <c r="DD12" s="607" t="s">
        <v>62</v>
      </c>
      <c r="DE12" s="599"/>
      <c r="DF12" s="599"/>
      <c r="DG12" s="599"/>
      <c r="DH12" s="599"/>
      <c r="DI12" s="599"/>
      <c r="DJ12" s="599"/>
      <c r="DK12" s="599"/>
      <c r="DL12" s="599"/>
      <c r="DM12" s="599"/>
      <c r="DN12" s="599"/>
      <c r="DO12" s="599"/>
      <c r="DP12" s="600"/>
      <c r="DQ12" s="607">
        <v>569994</v>
      </c>
      <c r="DR12" s="599"/>
      <c r="DS12" s="599"/>
      <c r="DT12" s="599"/>
      <c r="DU12" s="599"/>
      <c r="DV12" s="599"/>
      <c r="DW12" s="599"/>
      <c r="DX12" s="599"/>
      <c r="DY12" s="599"/>
      <c r="DZ12" s="599"/>
      <c r="EA12" s="599"/>
      <c r="EB12" s="599"/>
      <c r="EC12" s="608"/>
    </row>
    <row r="13" spans="2:143" ht="11.25" customHeight="1" x14ac:dyDescent="0.15">
      <c r="B13" s="595" t="s">
        <v>183</v>
      </c>
      <c r="C13" s="596"/>
      <c r="D13" s="596"/>
      <c r="E13" s="596"/>
      <c r="F13" s="596"/>
      <c r="G13" s="596"/>
      <c r="H13" s="596"/>
      <c r="I13" s="596"/>
      <c r="J13" s="596"/>
      <c r="K13" s="596"/>
      <c r="L13" s="596"/>
      <c r="M13" s="596"/>
      <c r="N13" s="596"/>
      <c r="O13" s="596"/>
      <c r="P13" s="596"/>
      <c r="Q13" s="597"/>
      <c r="R13" s="598" t="s">
        <v>62</v>
      </c>
      <c r="S13" s="599"/>
      <c r="T13" s="599"/>
      <c r="U13" s="599"/>
      <c r="V13" s="599"/>
      <c r="W13" s="599"/>
      <c r="X13" s="599"/>
      <c r="Y13" s="600"/>
      <c r="Z13" s="601" t="s">
        <v>62</v>
      </c>
      <c r="AA13" s="601"/>
      <c r="AB13" s="601"/>
      <c r="AC13" s="601"/>
      <c r="AD13" s="602" t="s">
        <v>62</v>
      </c>
      <c r="AE13" s="602"/>
      <c r="AF13" s="602"/>
      <c r="AG13" s="602"/>
      <c r="AH13" s="602"/>
      <c r="AI13" s="602"/>
      <c r="AJ13" s="602"/>
      <c r="AK13" s="602"/>
      <c r="AL13" s="603" t="s">
        <v>62</v>
      </c>
      <c r="AM13" s="604"/>
      <c r="AN13" s="604"/>
      <c r="AO13" s="605"/>
      <c r="AP13" s="595" t="s">
        <v>184</v>
      </c>
      <c r="AQ13" s="596"/>
      <c r="AR13" s="596"/>
      <c r="AS13" s="596"/>
      <c r="AT13" s="596"/>
      <c r="AU13" s="596"/>
      <c r="AV13" s="596"/>
      <c r="AW13" s="596"/>
      <c r="AX13" s="596"/>
      <c r="AY13" s="596"/>
      <c r="AZ13" s="596"/>
      <c r="BA13" s="596"/>
      <c r="BB13" s="596"/>
      <c r="BC13" s="596"/>
      <c r="BD13" s="596"/>
      <c r="BE13" s="596"/>
      <c r="BF13" s="597"/>
      <c r="BG13" s="598">
        <v>3159677</v>
      </c>
      <c r="BH13" s="599"/>
      <c r="BI13" s="599"/>
      <c r="BJ13" s="599"/>
      <c r="BK13" s="599"/>
      <c r="BL13" s="599"/>
      <c r="BM13" s="599"/>
      <c r="BN13" s="600"/>
      <c r="BO13" s="601">
        <v>49.6</v>
      </c>
      <c r="BP13" s="601"/>
      <c r="BQ13" s="601"/>
      <c r="BR13" s="601"/>
      <c r="BS13" s="602" t="s">
        <v>62</v>
      </c>
      <c r="BT13" s="602"/>
      <c r="BU13" s="602"/>
      <c r="BV13" s="602"/>
      <c r="BW13" s="602"/>
      <c r="BX13" s="602"/>
      <c r="BY13" s="602"/>
      <c r="BZ13" s="602"/>
      <c r="CA13" s="602"/>
      <c r="CB13" s="606"/>
      <c r="CD13" s="595" t="s">
        <v>185</v>
      </c>
      <c r="CE13" s="596"/>
      <c r="CF13" s="596"/>
      <c r="CG13" s="596"/>
      <c r="CH13" s="596"/>
      <c r="CI13" s="596"/>
      <c r="CJ13" s="596"/>
      <c r="CK13" s="596"/>
      <c r="CL13" s="596"/>
      <c r="CM13" s="596"/>
      <c r="CN13" s="596"/>
      <c r="CO13" s="596"/>
      <c r="CP13" s="596"/>
      <c r="CQ13" s="597"/>
      <c r="CR13" s="598">
        <v>2264383</v>
      </c>
      <c r="CS13" s="599"/>
      <c r="CT13" s="599"/>
      <c r="CU13" s="599"/>
      <c r="CV13" s="599"/>
      <c r="CW13" s="599"/>
      <c r="CX13" s="599"/>
      <c r="CY13" s="600"/>
      <c r="CZ13" s="601">
        <v>6.3</v>
      </c>
      <c r="DA13" s="601"/>
      <c r="DB13" s="601"/>
      <c r="DC13" s="601"/>
      <c r="DD13" s="607">
        <v>975899</v>
      </c>
      <c r="DE13" s="599"/>
      <c r="DF13" s="599"/>
      <c r="DG13" s="599"/>
      <c r="DH13" s="599"/>
      <c r="DI13" s="599"/>
      <c r="DJ13" s="599"/>
      <c r="DK13" s="599"/>
      <c r="DL13" s="599"/>
      <c r="DM13" s="599"/>
      <c r="DN13" s="599"/>
      <c r="DO13" s="599"/>
      <c r="DP13" s="600"/>
      <c r="DQ13" s="607">
        <v>1311367</v>
      </c>
      <c r="DR13" s="599"/>
      <c r="DS13" s="599"/>
      <c r="DT13" s="599"/>
      <c r="DU13" s="599"/>
      <c r="DV13" s="599"/>
      <c r="DW13" s="599"/>
      <c r="DX13" s="599"/>
      <c r="DY13" s="599"/>
      <c r="DZ13" s="599"/>
      <c r="EA13" s="599"/>
      <c r="EB13" s="599"/>
      <c r="EC13" s="608"/>
    </row>
    <row r="14" spans="2:143" ht="11.25" customHeight="1" x14ac:dyDescent="0.15">
      <c r="B14" s="595" t="s">
        <v>186</v>
      </c>
      <c r="C14" s="596"/>
      <c r="D14" s="596"/>
      <c r="E14" s="596"/>
      <c r="F14" s="596"/>
      <c r="G14" s="596"/>
      <c r="H14" s="596"/>
      <c r="I14" s="596"/>
      <c r="J14" s="596"/>
      <c r="K14" s="596"/>
      <c r="L14" s="596"/>
      <c r="M14" s="596"/>
      <c r="N14" s="596"/>
      <c r="O14" s="596"/>
      <c r="P14" s="596"/>
      <c r="Q14" s="597"/>
      <c r="R14" s="598">
        <v>1967</v>
      </c>
      <c r="S14" s="599"/>
      <c r="T14" s="599"/>
      <c r="U14" s="599"/>
      <c r="V14" s="599"/>
      <c r="W14" s="599"/>
      <c r="X14" s="599"/>
      <c r="Y14" s="600"/>
      <c r="Z14" s="601">
        <v>0</v>
      </c>
      <c r="AA14" s="601"/>
      <c r="AB14" s="601"/>
      <c r="AC14" s="601"/>
      <c r="AD14" s="602">
        <v>1967</v>
      </c>
      <c r="AE14" s="602"/>
      <c r="AF14" s="602"/>
      <c r="AG14" s="602"/>
      <c r="AH14" s="602"/>
      <c r="AI14" s="602"/>
      <c r="AJ14" s="602"/>
      <c r="AK14" s="602"/>
      <c r="AL14" s="603">
        <v>0</v>
      </c>
      <c r="AM14" s="604"/>
      <c r="AN14" s="604"/>
      <c r="AO14" s="605"/>
      <c r="AP14" s="595" t="s">
        <v>187</v>
      </c>
      <c r="AQ14" s="596"/>
      <c r="AR14" s="596"/>
      <c r="AS14" s="596"/>
      <c r="AT14" s="596"/>
      <c r="AU14" s="596"/>
      <c r="AV14" s="596"/>
      <c r="AW14" s="596"/>
      <c r="AX14" s="596"/>
      <c r="AY14" s="596"/>
      <c r="AZ14" s="596"/>
      <c r="BA14" s="596"/>
      <c r="BB14" s="596"/>
      <c r="BC14" s="596"/>
      <c r="BD14" s="596"/>
      <c r="BE14" s="596"/>
      <c r="BF14" s="597"/>
      <c r="BG14" s="598">
        <v>243015</v>
      </c>
      <c r="BH14" s="599"/>
      <c r="BI14" s="599"/>
      <c r="BJ14" s="599"/>
      <c r="BK14" s="599"/>
      <c r="BL14" s="599"/>
      <c r="BM14" s="599"/>
      <c r="BN14" s="600"/>
      <c r="BO14" s="601">
        <v>3.8</v>
      </c>
      <c r="BP14" s="601"/>
      <c r="BQ14" s="601"/>
      <c r="BR14" s="601"/>
      <c r="BS14" s="602" t="s">
        <v>62</v>
      </c>
      <c r="BT14" s="602"/>
      <c r="BU14" s="602"/>
      <c r="BV14" s="602"/>
      <c r="BW14" s="602"/>
      <c r="BX14" s="602"/>
      <c r="BY14" s="602"/>
      <c r="BZ14" s="602"/>
      <c r="CA14" s="602"/>
      <c r="CB14" s="606"/>
      <c r="CD14" s="595" t="s">
        <v>188</v>
      </c>
      <c r="CE14" s="596"/>
      <c r="CF14" s="596"/>
      <c r="CG14" s="596"/>
      <c r="CH14" s="596"/>
      <c r="CI14" s="596"/>
      <c r="CJ14" s="596"/>
      <c r="CK14" s="596"/>
      <c r="CL14" s="596"/>
      <c r="CM14" s="596"/>
      <c r="CN14" s="596"/>
      <c r="CO14" s="596"/>
      <c r="CP14" s="596"/>
      <c r="CQ14" s="597"/>
      <c r="CR14" s="598">
        <v>1085202</v>
      </c>
      <c r="CS14" s="599"/>
      <c r="CT14" s="599"/>
      <c r="CU14" s="599"/>
      <c r="CV14" s="599"/>
      <c r="CW14" s="599"/>
      <c r="CX14" s="599"/>
      <c r="CY14" s="600"/>
      <c r="CZ14" s="601">
        <v>3</v>
      </c>
      <c r="DA14" s="601"/>
      <c r="DB14" s="601"/>
      <c r="DC14" s="601"/>
      <c r="DD14" s="607">
        <v>30118</v>
      </c>
      <c r="DE14" s="599"/>
      <c r="DF14" s="599"/>
      <c r="DG14" s="599"/>
      <c r="DH14" s="599"/>
      <c r="DI14" s="599"/>
      <c r="DJ14" s="599"/>
      <c r="DK14" s="599"/>
      <c r="DL14" s="599"/>
      <c r="DM14" s="599"/>
      <c r="DN14" s="599"/>
      <c r="DO14" s="599"/>
      <c r="DP14" s="600"/>
      <c r="DQ14" s="607">
        <v>1030779</v>
      </c>
      <c r="DR14" s="599"/>
      <c r="DS14" s="599"/>
      <c r="DT14" s="599"/>
      <c r="DU14" s="599"/>
      <c r="DV14" s="599"/>
      <c r="DW14" s="599"/>
      <c r="DX14" s="599"/>
      <c r="DY14" s="599"/>
      <c r="DZ14" s="599"/>
      <c r="EA14" s="599"/>
      <c r="EB14" s="599"/>
      <c r="EC14" s="608"/>
    </row>
    <row r="15" spans="2:143" ht="11.25" customHeight="1" x14ac:dyDescent="0.15">
      <c r="B15" s="595" t="s">
        <v>189</v>
      </c>
      <c r="C15" s="596"/>
      <c r="D15" s="596"/>
      <c r="E15" s="596"/>
      <c r="F15" s="596"/>
      <c r="G15" s="596"/>
      <c r="H15" s="596"/>
      <c r="I15" s="596"/>
      <c r="J15" s="596"/>
      <c r="K15" s="596"/>
      <c r="L15" s="596"/>
      <c r="M15" s="596"/>
      <c r="N15" s="596"/>
      <c r="O15" s="596"/>
      <c r="P15" s="596"/>
      <c r="Q15" s="597"/>
      <c r="R15" s="598" t="s">
        <v>62</v>
      </c>
      <c r="S15" s="599"/>
      <c r="T15" s="599"/>
      <c r="U15" s="599"/>
      <c r="V15" s="599"/>
      <c r="W15" s="599"/>
      <c r="X15" s="599"/>
      <c r="Y15" s="600"/>
      <c r="Z15" s="601" t="s">
        <v>62</v>
      </c>
      <c r="AA15" s="601"/>
      <c r="AB15" s="601"/>
      <c r="AC15" s="601"/>
      <c r="AD15" s="602" t="s">
        <v>62</v>
      </c>
      <c r="AE15" s="602"/>
      <c r="AF15" s="602"/>
      <c r="AG15" s="602"/>
      <c r="AH15" s="602"/>
      <c r="AI15" s="602"/>
      <c r="AJ15" s="602"/>
      <c r="AK15" s="602"/>
      <c r="AL15" s="603" t="s">
        <v>62</v>
      </c>
      <c r="AM15" s="604"/>
      <c r="AN15" s="604"/>
      <c r="AO15" s="605"/>
      <c r="AP15" s="595" t="s">
        <v>190</v>
      </c>
      <c r="AQ15" s="596"/>
      <c r="AR15" s="596"/>
      <c r="AS15" s="596"/>
      <c r="AT15" s="596"/>
      <c r="AU15" s="596"/>
      <c r="AV15" s="596"/>
      <c r="AW15" s="596"/>
      <c r="AX15" s="596"/>
      <c r="AY15" s="596"/>
      <c r="AZ15" s="596"/>
      <c r="BA15" s="596"/>
      <c r="BB15" s="596"/>
      <c r="BC15" s="596"/>
      <c r="BD15" s="596"/>
      <c r="BE15" s="596"/>
      <c r="BF15" s="597"/>
      <c r="BG15" s="598">
        <v>468069</v>
      </c>
      <c r="BH15" s="599"/>
      <c r="BI15" s="599"/>
      <c r="BJ15" s="599"/>
      <c r="BK15" s="599"/>
      <c r="BL15" s="599"/>
      <c r="BM15" s="599"/>
      <c r="BN15" s="600"/>
      <c r="BO15" s="601">
        <v>7.3</v>
      </c>
      <c r="BP15" s="601"/>
      <c r="BQ15" s="601"/>
      <c r="BR15" s="601"/>
      <c r="BS15" s="602" t="s">
        <v>62</v>
      </c>
      <c r="BT15" s="602"/>
      <c r="BU15" s="602"/>
      <c r="BV15" s="602"/>
      <c r="BW15" s="602"/>
      <c r="BX15" s="602"/>
      <c r="BY15" s="602"/>
      <c r="BZ15" s="602"/>
      <c r="CA15" s="602"/>
      <c r="CB15" s="606"/>
      <c r="CD15" s="595" t="s">
        <v>191</v>
      </c>
      <c r="CE15" s="596"/>
      <c r="CF15" s="596"/>
      <c r="CG15" s="596"/>
      <c r="CH15" s="596"/>
      <c r="CI15" s="596"/>
      <c r="CJ15" s="596"/>
      <c r="CK15" s="596"/>
      <c r="CL15" s="596"/>
      <c r="CM15" s="596"/>
      <c r="CN15" s="596"/>
      <c r="CO15" s="596"/>
      <c r="CP15" s="596"/>
      <c r="CQ15" s="597"/>
      <c r="CR15" s="598">
        <v>7112017</v>
      </c>
      <c r="CS15" s="599"/>
      <c r="CT15" s="599"/>
      <c r="CU15" s="599"/>
      <c r="CV15" s="599"/>
      <c r="CW15" s="599"/>
      <c r="CX15" s="599"/>
      <c r="CY15" s="600"/>
      <c r="CZ15" s="601">
        <v>19.899999999999999</v>
      </c>
      <c r="DA15" s="601"/>
      <c r="DB15" s="601"/>
      <c r="DC15" s="601"/>
      <c r="DD15" s="607">
        <v>4776707</v>
      </c>
      <c r="DE15" s="599"/>
      <c r="DF15" s="599"/>
      <c r="DG15" s="599"/>
      <c r="DH15" s="599"/>
      <c r="DI15" s="599"/>
      <c r="DJ15" s="599"/>
      <c r="DK15" s="599"/>
      <c r="DL15" s="599"/>
      <c r="DM15" s="599"/>
      <c r="DN15" s="599"/>
      <c r="DO15" s="599"/>
      <c r="DP15" s="600"/>
      <c r="DQ15" s="607">
        <v>2331204</v>
      </c>
      <c r="DR15" s="599"/>
      <c r="DS15" s="599"/>
      <c r="DT15" s="599"/>
      <c r="DU15" s="599"/>
      <c r="DV15" s="599"/>
      <c r="DW15" s="599"/>
      <c r="DX15" s="599"/>
      <c r="DY15" s="599"/>
      <c r="DZ15" s="599"/>
      <c r="EA15" s="599"/>
      <c r="EB15" s="599"/>
      <c r="EC15" s="608"/>
    </row>
    <row r="16" spans="2:143" ht="11.25" customHeight="1" x14ac:dyDescent="0.15">
      <c r="B16" s="595" t="s">
        <v>192</v>
      </c>
      <c r="C16" s="596"/>
      <c r="D16" s="596"/>
      <c r="E16" s="596"/>
      <c r="F16" s="596"/>
      <c r="G16" s="596"/>
      <c r="H16" s="596"/>
      <c r="I16" s="596"/>
      <c r="J16" s="596"/>
      <c r="K16" s="596"/>
      <c r="L16" s="596"/>
      <c r="M16" s="596"/>
      <c r="N16" s="596"/>
      <c r="O16" s="596"/>
      <c r="P16" s="596"/>
      <c r="Q16" s="597"/>
      <c r="R16" s="598">
        <v>32770</v>
      </c>
      <c r="S16" s="599"/>
      <c r="T16" s="599"/>
      <c r="U16" s="599"/>
      <c r="V16" s="599"/>
      <c r="W16" s="599"/>
      <c r="X16" s="599"/>
      <c r="Y16" s="600"/>
      <c r="Z16" s="601">
        <v>0.1</v>
      </c>
      <c r="AA16" s="601"/>
      <c r="AB16" s="601"/>
      <c r="AC16" s="601"/>
      <c r="AD16" s="602">
        <v>32770</v>
      </c>
      <c r="AE16" s="602"/>
      <c r="AF16" s="602"/>
      <c r="AG16" s="602"/>
      <c r="AH16" s="602"/>
      <c r="AI16" s="602"/>
      <c r="AJ16" s="602"/>
      <c r="AK16" s="602"/>
      <c r="AL16" s="603">
        <v>0.2</v>
      </c>
      <c r="AM16" s="604"/>
      <c r="AN16" s="604"/>
      <c r="AO16" s="605"/>
      <c r="AP16" s="595" t="s">
        <v>193</v>
      </c>
      <c r="AQ16" s="596"/>
      <c r="AR16" s="596"/>
      <c r="AS16" s="596"/>
      <c r="AT16" s="596"/>
      <c r="AU16" s="596"/>
      <c r="AV16" s="596"/>
      <c r="AW16" s="596"/>
      <c r="AX16" s="596"/>
      <c r="AY16" s="596"/>
      <c r="AZ16" s="596"/>
      <c r="BA16" s="596"/>
      <c r="BB16" s="596"/>
      <c r="BC16" s="596"/>
      <c r="BD16" s="596"/>
      <c r="BE16" s="596"/>
      <c r="BF16" s="597"/>
      <c r="BG16" s="598" t="s">
        <v>62</v>
      </c>
      <c r="BH16" s="599"/>
      <c r="BI16" s="599"/>
      <c r="BJ16" s="599"/>
      <c r="BK16" s="599"/>
      <c r="BL16" s="599"/>
      <c r="BM16" s="599"/>
      <c r="BN16" s="600"/>
      <c r="BO16" s="601" t="s">
        <v>62</v>
      </c>
      <c r="BP16" s="601"/>
      <c r="BQ16" s="601"/>
      <c r="BR16" s="601"/>
      <c r="BS16" s="602" t="s">
        <v>62</v>
      </c>
      <c r="BT16" s="602"/>
      <c r="BU16" s="602"/>
      <c r="BV16" s="602"/>
      <c r="BW16" s="602"/>
      <c r="BX16" s="602"/>
      <c r="BY16" s="602"/>
      <c r="BZ16" s="602"/>
      <c r="CA16" s="602"/>
      <c r="CB16" s="606"/>
      <c r="CD16" s="595" t="s">
        <v>194</v>
      </c>
      <c r="CE16" s="596"/>
      <c r="CF16" s="596"/>
      <c r="CG16" s="596"/>
      <c r="CH16" s="596"/>
      <c r="CI16" s="596"/>
      <c r="CJ16" s="596"/>
      <c r="CK16" s="596"/>
      <c r="CL16" s="596"/>
      <c r="CM16" s="596"/>
      <c r="CN16" s="596"/>
      <c r="CO16" s="596"/>
      <c r="CP16" s="596"/>
      <c r="CQ16" s="597"/>
      <c r="CR16" s="598">
        <v>39424</v>
      </c>
      <c r="CS16" s="599"/>
      <c r="CT16" s="599"/>
      <c r="CU16" s="599"/>
      <c r="CV16" s="599"/>
      <c r="CW16" s="599"/>
      <c r="CX16" s="599"/>
      <c r="CY16" s="600"/>
      <c r="CZ16" s="601">
        <v>0.1</v>
      </c>
      <c r="DA16" s="601"/>
      <c r="DB16" s="601"/>
      <c r="DC16" s="601"/>
      <c r="DD16" s="607" t="s">
        <v>62</v>
      </c>
      <c r="DE16" s="599"/>
      <c r="DF16" s="599"/>
      <c r="DG16" s="599"/>
      <c r="DH16" s="599"/>
      <c r="DI16" s="599"/>
      <c r="DJ16" s="599"/>
      <c r="DK16" s="599"/>
      <c r="DL16" s="599"/>
      <c r="DM16" s="599"/>
      <c r="DN16" s="599"/>
      <c r="DO16" s="599"/>
      <c r="DP16" s="600"/>
      <c r="DQ16" s="607">
        <v>13154</v>
      </c>
      <c r="DR16" s="599"/>
      <c r="DS16" s="599"/>
      <c r="DT16" s="599"/>
      <c r="DU16" s="599"/>
      <c r="DV16" s="599"/>
      <c r="DW16" s="599"/>
      <c r="DX16" s="599"/>
      <c r="DY16" s="599"/>
      <c r="DZ16" s="599"/>
      <c r="EA16" s="599"/>
      <c r="EB16" s="599"/>
      <c r="EC16" s="608"/>
    </row>
    <row r="17" spans="2:133" ht="11.25" customHeight="1" x14ac:dyDescent="0.15">
      <c r="B17" s="595" t="s">
        <v>195</v>
      </c>
      <c r="C17" s="596"/>
      <c r="D17" s="596"/>
      <c r="E17" s="596"/>
      <c r="F17" s="596"/>
      <c r="G17" s="596"/>
      <c r="H17" s="596"/>
      <c r="I17" s="596"/>
      <c r="J17" s="596"/>
      <c r="K17" s="596"/>
      <c r="L17" s="596"/>
      <c r="M17" s="596"/>
      <c r="N17" s="596"/>
      <c r="O17" s="596"/>
      <c r="P17" s="596"/>
      <c r="Q17" s="597"/>
      <c r="R17" s="598">
        <v>104340</v>
      </c>
      <c r="S17" s="599"/>
      <c r="T17" s="599"/>
      <c r="U17" s="599"/>
      <c r="V17" s="599"/>
      <c r="W17" s="599"/>
      <c r="X17" s="599"/>
      <c r="Y17" s="600"/>
      <c r="Z17" s="601">
        <v>0.3</v>
      </c>
      <c r="AA17" s="601"/>
      <c r="AB17" s="601"/>
      <c r="AC17" s="601"/>
      <c r="AD17" s="602">
        <v>104340</v>
      </c>
      <c r="AE17" s="602"/>
      <c r="AF17" s="602"/>
      <c r="AG17" s="602"/>
      <c r="AH17" s="602"/>
      <c r="AI17" s="602"/>
      <c r="AJ17" s="602"/>
      <c r="AK17" s="602"/>
      <c r="AL17" s="603">
        <v>0.6</v>
      </c>
      <c r="AM17" s="604"/>
      <c r="AN17" s="604"/>
      <c r="AO17" s="605"/>
      <c r="AP17" s="595" t="s">
        <v>196</v>
      </c>
      <c r="AQ17" s="596"/>
      <c r="AR17" s="596"/>
      <c r="AS17" s="596"/>
      <c r="AT17" s="596"/>
      <c r="AU17" s="596"/>
      <c r="AV17" s="596"/>
      <c r="AW17" s="596"/>
      <c r="AX17" s="596"/>
      <c r="AY17" s="596"/>
      <c r="AZ17" s="596"/>
      <c r="BA17" s="596"/>
      <c r="BB17" s="596"/>
      <c r="BC17" s="596"/>
      <c r="BD17" s="596"/>
      <c r="BE17" s="596"/>
      <c r="BF17" s="597"/>
      <c r="BG17" s="598" t="s">
        <v>62</v>
      </c>
      <c r="BH17" s="599"/>
      <c r="BI17" s="599"/>
      <c r="BJ17" s="599"/>
      <c r="BK17" s="599"/>
      <c r="BL17" s="599"/>
      <c r="BM17" s="599"/>
      <c r="BN17" s="600"/>
      <c r="BO17" s="601" t="s">
        <v>62</v>
      </c>
      <c r="BP17" s="601"/>
      <c r="BQ17" s="601"/>
      <c r="BR17" s="601"/>
      <c r="BS17" s="602" t="s">
        <v>62</v>
      </c>
      <c r="BT17" s="602"/>
      <c r="BU17" s="602"/>
      <c r="BV17" s="602"/>
      <c r="BW17" s="602"/>
      <c r="BX17" s="602"/>
      <c r="BY17" s="602"/>
      <c r="BZ17" s="602"/>
      <c r="CA17" s="602"/>
      <c r="CB17" s="606"/>
      <c r="CD17" s="595" t="s">
        <v>197</v>
      </c>
      <c r="CE17" s="596"/>
      <c r="CF17" s="596"/>
      <c r="CG17" s="596"/>
      <c r="CH17" s="596"/>
      <c r="CI17" s="596"/>
      <c r="CJ17" s="596"/>
      <c r="CK17" s="596"/>
      <c r="CL17" s="596"/>
      <c r="CM17" s="596"/>
      <c r="CN17" s="596"/>
      <c r="CO17" s="596"/>
      <c r="CP17" s="596"/>
      <c r="CQ17" s="597"/>
      <c r="CR17" s="598">
        <v>4565391</v>
      </c>
      <c r="CS17" s="599"/>
      <c r="CT17" s="599"/>
      <c r="CU17" s="599"/>
      <c r="CV17" s="599"/>
      <c r="CW17" s="599"/>
      <c r="CX17" s="599"/>
      <c r="CY17" s="600"/>
      <c r="CZ17" s="601">
        <v>12.8</v>
      </c>
      <c r="DA17" s="601"/>
      <c r="DB17" s="601"/>
      <c r="DC17" s="601"/>
      <c r="DD17" s="607" t="s">
        <v>62</v>
      </c>
      <c r="DE17" s="599"/>
      <c r="DF17" s="599"/>
      <c r="DG17" s="599"/>
      <c r="DH17" s="599"/>
      <c r="DI17" s="599"/>
      <c r="DJ17" s="599"/>
      <c r="DK17" s="599"/>
      <c r="DL17" s="599"/>
      <c r="DM17" s="599"/>
      <c r="DN17" s="599"/>
      <c r="DO17" s="599"/>
      <c r="DP17" s="600"/>
      <c r="DQ17" s="607">
        <v>4472628</v>
      </c>
      <c r="DR17" s="599"/>
      <c r="DS17" s="599"/>
      <c r="DT17" s="599"/>
      <c r="DU17" s="599"/>
      <c r="DV17" s="599"/>
      <c r="DW17" s="599"/>
      <c r="DX17" s="599"/>
      <c r="DY17" s="599"/>
      <c r="DZ17" s="599"/>
      <c r="EA17" s="599"/>
      <c r="EB17" s="599"/>
      <c r="EC17" s="608"/>
    </row>
    <row r="18" spans="2:133" ht="11.25" customHeight="1" x14ac:dyDescent="0.15">
      <c r="B18" s="595" t="s">
        <v>198</v>
      </c>
      <c r="C18" s="596"/>
      <c r="D18" s="596"/>
      <c r="E18" s="596"/>
      <c r="F18" s="596"/>
      <c r="G18" s="596"/>
      <c r="H18" s="596"/>
      <c r="I18" s="596"/>
      <c r="J18" s="596"/>
      <c r="K18" s="596"/>
      <c r="L18" s="596"/>
      <c r="M18" s="596"/>
      <c r="N18" s="596"/>
      <c r="O18" s="596"/>
      <c r="P18" s="596"/>
      <c r="Q18" s="597"/>
      <c r="R18" s="598">
        <v>72576</v>
      </c>
      <c r="S18" s="599"/>
      <c r="T18" s="599"/>
      <c r="U18" s="599"/>
      <c r="V18" s="599"/>
      <c r="W18" s="599"/>
      <c r="X18" s="599"/>
      <c r="Y18" s="600"/>
      <c r="Z18" s="601">
        <v>0.2</v>
      </c>
      <c r="AA18" s="601"/>
      <c r="AB18" s="601"/>
      <c r="AC18" s="601"/>
      <c r="AD18" s="602">
        <v>72576</v>
      </c>
      <c r="AE18" s="602"/>
      <c r="AF18" s="602"/>
      <c r="AG18" s="602"/>
      <c r="AH18" s="602"/>
      <c r="AI18" s="602"/>
      <c r="AJ18" s="602"/>
      <c r="AK18" s="602"/>
      <c r="AL18" s="603">
        <v>0.4</v>
      </c>
      <c r="AM18" s="604"/>
      <c r="AN18" s="604"/>
      <c r="AO18" s="605"/>
      <c r="AP18" s="595" t="s">
        <v>199</v>
      </c>
      <c r="AQ18" s="596"/>
      <c r="AR18" s="596"/>
      <c r="AS18" s="596"/>
      <c r="AT18" s="596"/>
      <c r="AU18" s="596"/>
      <c r="AV18" s="596"/>
      <c r="AW18" s="596"/>
      <c r="AX18" s="596"/>
      <c r="AY18" s="596"/>
      <c r="AZ18" s="596"/>
      <c r="BA18" s="596"/>
      <c r="BB18" s="596"/>
      <c r="BC18" s="596"/>
      <c r="BD18" s="596"/>
      <c r="BE18" s="596"/>
      <c r="BF18" s="597"/>
      <c r="BG18" s="598" t="s">
        <v>62</v>
      </c>
      <c r="BH18" s="599"/>
      <c r="BI18" s="599"/>
      <c r="BJ18" s="599"/>
      <c r="BK18" s="599"/>
      <c r="BL18" s="599"/>
      <c r="BM18" s="599"/>
      <c r="BN18" s="600"/>
      <c r="BO18" s="601" t="s">
        <v>62</v>
      </c>
      <c r="BP18" s="601"/>
      <c r="BQ18" s="601"/>
      <c r="BR18" s="601"/>
      <c r="BS18" s="602" t="s">
        <v>62</v>
      </c>
      <c r="BT18" s="602"/>
      <c r="BU18" s="602"/>
      <c r="BV18" s="602"/>
      <c r="BW18" s="602"/>
      <c r="BX18" s="602"/>
      <c r="BY18" s="602"/>
      <c r="BZ18" s="602"/>
      <c r="CA18" s="602"/>
      <c r="CB18" s="606"/>
      <c r="CD18" s="595" t="s">
        <v>200</v>
      </c>
      <c r="CE18" s="596"/>
      <c r="CF18" s="596"/>
      <c r="CG18" s="596"/>
      <c r="CH18" s="596"/>
      <c r="CI18" s="596"/>
      <c r="CJ18" s="596"/>
      <c r="CK18" s="596"/>
      <c r="CL18" s="596"/>
      <c r="CM18" s="596"/>
      <c r="CN18" s="596"/>
      <c r="CO18" s="596"/>
      <c r="CP18" s="596"/>
      <c r="CQ18" s="597"/>
      <c r="CR18" s="598" t="s">
        <v>62</v>
      </c>
      <c r="CS18" s="599"/>
      <c r="CT18" s="599"/>
      <c r="CU18" s="599"/>
      <c r="CV18" s="599"/>
      <c r="CW18" s="599"/>
      <c r="CX18" s="599"/>
      <c r="CY18" s="600"/>
      <c r="CZ18" s="601" t="s">
        <v>62</v>
      </c>
      <c r="DA18" s="601"/>
      <c r="DB18" s="601"/>
      <c r="DC18" s="601"/>
      <c r="DD18" s="607" t="s">
        <v>62</v>
      </c>
      <c r="DE18" s="599"/>
      <c r="DF18" s="599"/>
      <c r="DG18" s="599"/>
      <c r="DH18" s="599"/>
      <c r="DI18" s="599"/>
      <c r="DJ18" s="599"/>
      <c r="DK18" s="599"/>
      <c r="DL18" s="599"/>
      <c r="DM18" s="599"/>
      <c r="DN18" s="599"/>
      <c r="DO18" s="599"/>
      <c r="DP18" s="600"/>
      <c r="DQ18" s="607" t="s">
        <v>62</v>
      </c>
      <c r="DR18" s="599"/>
      <c r="DS18" s="599"/>
      <c r="DT18" s="599"/>
      <c r="DU18" s="599"/>
      <c r="DV18" s="599"/>
      <c r="DW18" s="599"/>
      <c r="DX18" s="599"/>
      <c r="DY18" s="599"/>
      <c r="DZ18" s="599"/>
      <c r="EA18" s="599"/>
      <c r="EB18" s="599"/>
      <c r="EC18" s="608"/>
    </row>
    <row r="19" spans="2:133" ht="11.25" customHeight="1" x14ac:dyDescent="0.15">
      <c r="B19" s="595" t="s">
        <v>201</v>
      </c>
      <c r="C19" s="596"/>
      <c r="D19" s="596"/>
      <c r="E19" s="596"/>
      <c r="F19" s="596"/>
      <c r="G19" s="596"/>
      <c r="H19" s="596"/>
      <c r="I19" s="596"/>
      <c r="J19" s="596"/>
      <c r="K19" s="596"/>
      <c r="L19" s="596"/>
      <c r="M19" s="596"/>
      <c r="N19" s="596"/>
      <c r="O19" s="596"/>
      <c r="P19" s="596"/>
      <c r="Q19" s="597"/>
      <c r="R19" s="598">
        <v>63439</v>
      </c>
      <c r="S19" s="599"/>
      <c r="T19" s="599"/>
      <c r="U19" s="599"/>
      <c r="V19" s="599"/>
      <c r="W19" s="599"/>
      <c r="X19" s="599"/>
      <c r="Y19" s="600"/>
      <c r="Z19" s="601">
        <v>0.2</v>
      </c>
      <c r="AA19" s="601"/>
      <c r="AB19" s="601"/>
      <c r="AC19" s="601"/>
      <c r="AD19" s="602">
        <v>63439</v>
      </c>
      <c r="AE19" s="602"/>
      <c r="AF19" s="602"/>
      <c r="AG19" s="602"/>
      <c r="AH19" s="602"/>
      <c r="AI19" s="602"/>
      <c r="AJ19" s="602"/>
      <c r="AK19" s="602"/>
      <c r="AL19" s="603">
        <v>0.3</v>
      </c>
      <c r="AM19" s="604"/>
      <c r="AN19" s="604"/>
      <c r="AO19" s="605"/>
      <c r="AP19" s="595" t="s">
        <v>202</v>
      </c>
      <c r="AQ19" s="596"/>
      <c r="AR19" s="596"/>
      <c r="AS19" s="596"/>
      <c r="AT19" s="596"/>
      <c r="AU19" s="596"/>
      <c r="AV19" s="596"/>
      <c r="AW19" s="596"/>
      <c r="AX19" s="596"/>
      <c r="AY19" s="596"/>
      <c r="AZ19" s="596"/>
      <c r="BA19" s="596"/>
      <c r="BB19" s="596"/>
      <c r="BC19" s="596"/>
      <c r="BD19" s="596"/>
      <c r="BE19" s="596"/>
      <c r="BF19" s="597"/>
      <c r="BG19" s="598" t="s">
        <v>62</v>
      </c>
      <c r="BH19" s="599"/>
      <c r="BI19" s="599"/>
      <c r="BJ19" s="599"/>
      <c r="BK19" s="599"/>
      <c r="BL19" s="599"/>
      <c r="BM19" s="599"/>
      <c r="BN19" s="600"/>
      <c r="BO19" s="601" t="s">
        <v>62</v>
      </c>
      <c r="BP19" s="601"/>
      <c r="BQ19" s="601"/>
      <c r="BR19" s="601"/>
      <c r="BS19" s="602" t="s">
        <v>62</v>
      </c>
      <c r="BT19" s="602"/>
      <c r="BU19" s="602"/>
      <c r="BV19" s="602"/>
      <c r="BW19" s="602"/>
      <c r="BX19" s="602"/>
      <c r="BY19" s="602"/>
      <c r="BZ19" s="602"/>
      <c r="CA19" s="602"/>
      <c r="CB19" s="606"/>
      <c r="CD19" s="595" t="s">
        <v>203</v>
      </c>
      <c r="CE19" s="596"/>
      <c r="CF19" s="596"/>
      <c r="CG19" s="596"/>
      <c r="CH19" s="596"/>
      <c r="CI19" s="596"/>
      <c r="CJ19" s="596"/>
      <c r="CK19" s="596"/>
      <c r="CL19" s="596"/>
      <c r="CM19" s="596"/>
      <c r="CN19" s="596"/>
      <c r="CO19" s="596"/>
      <c r="CP19" s="596"/>
      <c r="CQ19" s="597"/>
      <c r="CR19" s="598" t="s">
        <v>62</v>
      </c>
      <c r="CS19" s="599"/>
      <c r="CT19" s="599"/>
      <c r="CU19" s="599"/>
      <c r="CV19" s="599"/>
      <c r="CW19" s="599"/>
      <c r="CX19" s="599"/>
      <c r="CY19" s="600"/>
      <c r="CZ19" s="601" t="s">
        <v>62</v>
      </c>
      <c r="DA19" s="601"/>
      <c r="DB19" s="601"/>
      <c r="DC19" s="601"/>
      <c r="DD19" s="607" t="s">
        <v>62</v>
      </c>
      <c r="DE19" s="599"/>
      <c r="DF19" s="599"/>
      <c r="DG19" s="599"/>
      <c r="DH19" s="599"/>
      <c r="DI19" s="599"/>
      <c r="DJ19" s="599"/>
      <c r="DK19" s="599"/>
      <c r="DL19" s="599"/>
      <c r="DM19" s="599"/>
      <c r="DN19" s="599"/>
      <c r="DO19" s="599"/>
      <c r="DP19" s="600"/>
      <c r="DQ19" s="607" t="s">
        <v>62</v>
      </c>
      <c r="DR19" s="599"/>
      <c r="DS19" s="599"/>
      <c r="DT19" s="599"/>
      <c r="DU19" s="599"/>
      <c r="DV19" s="599"/>
      <c r="DW19" s="599"/>
      <c r="DX19" s="599"/>
      <c r="DY19" s="599"/>
      <c r="DZ19" s="599"/>
      <c r="EA19" s="599"/>
      <c r="EB19" s="599"/>
      <c r="EC19" s="608"/>
    </row>
    <row r="20" spans="2:133" ht="11.25" customHeight="1" x14ac:dyDescent="0.15">
      <c r="B20" s="611" t="s">
        <v>204</v>
      </c>
      <c r="C20" s="612"/>
      <c r="D20" s="612"/>
      <c r="E20" s="612"/>
      <c r="F20" s="612"/>
      <c r="G20" s="612"/>
      <c r="H20" s="612"/>
      <c r="I20" s="612"/>
      <c r="J20" s="612"/>
      <c r="K20" s="612"/>
      <c r="L20" s="612"/>
      <c r="M20" s="612"/>
      <c r="N20" s="612"/>
      <c r="O20" s="612"/>
      <c r="P20" s="612"/>
      <c r="Q20" s="613"/>
      <c r="R20" s="598">
        <v>9137</v>
      </c>
      <c r="S20" s="599"/>
      <c r="T20" s="599"/>
      <c r="U20" s="599"/>
      <c r="V20" s="599"/>
      <c r="W20" s="599"/>
      <c r="X20" s="599"/>
      <c r="Y20" s="600"/>
      <c r="Z20" s="601">
        <v>0</v>
      </c>
      <c r="AA20" s="601"/>
      <c r="AB20" s="601"/>
      <c r="AC20" s="601"/>
      <c r="AD20" s="602">
        <v>9137</v>
      </c>
      <c r="AE20" s="602"/>
      <c r="AF20" s="602"/>
      <c r="AG20" s="602"/>
      <c r="AH20" s="602"/>
      <c r="AI20" s="602"/>
      <c r="AJ20" s="602"/>
      <c r="AK20" s="602"/>
      <c r="AL20" s="603">
        <v>0</v>
      </c>
      <c r="AM20" s="604"/>
      <c r="AN20" s="604"/>
      <c r="AO20" s="605"/>
      <c r="AP20" s="595" t="s">
        <v>205</v>
      </c>
      <c r="AQ20" s="596"/>
      <c r="AR20" s="596"/>
      <c r="AS20" s="596"/>
      <c r="AT20" s="596"/>
      <c r="AU20" s="596"/>
      <c r="AV20" s="596"/>
      <c r="AW20" s="596"/>
      <c r="AX20" s="596"/>
      <c r="AY20" s="596"/>
      <c r="AZ20" s="596"/>
      <c r="BA20" s="596"/>
      <c r="BB20" s="596"/>
      <c r="BC20" s="596"/>
      <c r="BD20" s="596"/>
      <c r="BE20" s="596"/>
      <c r="BF20" s="597"/>
      <c r="BG20" s="598" t="s">
        <v>62</v>
      </c>
      <c r="BH20" s="599"/>
      <c r="BI20" s="599"/>
      <c r="BJ20" s="599"/>
      <c r="BK20" s="599"/>
      <c r="BL20" s="599"/>
      <c r="BM20" s="599"/>
      <c r="BN20" s="600"/>
      <c r="BO20" s="601" t="s">
        <v>62</v>
      </c>
      <c r="BP20" s="601"/>
      <c r="BQ20" s="601"/>
      <c r="BR20" s="601"/>
      <c r="BS20" s="602" t="s">
        <v>62</v>
      </c>
      <c r="BT20" s="602"/>
      <c r="BU20" s="602"/>
      <c r="BV20" s="602"/>
      <c r="BW20" s="602"/>
      <c r="BX20" s="602"/>
      <c r="BY20" s="602"/>
      <c r="BZ20" s="602"/>
      <c r="CA20" s="602"/>
      <c r="CB20" s="606"/>
      <c r="CD20" s="595" t="s">
        <v>206</v>
      </c>
      <c r="CE20" s="596"/>
      <c r="CF20" s="596"/>
      <c r="CG20" s="596"/>
      <c r="CH20" s="596"/>
      <c r="CI20" s="596"/>
      <c r="CJ20" s="596"/>
      <c r="CK20" s="596"/>
      <c r="CL20" s="596"/>
      <c r="CM20" s="596"/>
      <c r="CN20" s="596"/>
      <c r="CO20" s="596"/>
      <c r="CP20" s="596"/>
      <c r="CQ20" s="597"/>
      <c r="CR20" s="598">
        <v>35741796</v>
      </c>
      <c r="CS20" s="599"/>
      <c r="CT20" s="599"/>
      <c r="CU20" s="599"/>
      <c r="CV20" s="599"/>
      <c r="CW20" s="599"/>
      <c r="CX20" s="599"/>
      <c r="CY20" s="600"/>
      <c r="CZ20" s="601">
        <v>100</v>
      </c>
      <c r="DA20" s="601"/>
      <c r="DB20" s="601"/>
      <c r="DC20" s="601"/>
      <c r="DD20" s="607">
        <v>6430440</v>
      </c>
      <c r="DE20" s="599"/>
      <c r="DF20" s="599"/>
      <c r="DG20" s="599"/>
      <c r="DH20" s="599"/>
      <c r="DI20" s="599"/>
      <c r="DJ20" s="599"/>
      <c r="DK20" s="599"/>
      <c r="DL20" s="599"/>
      <c r="DM20" s="599"/>
      <c r="DN20" s="599"/>
      <c r="DO20" s="599"/>
      <c r="DP20" s="600"/>
      <c r="DQ20" s="607">
        <v>21384825</v>
      </c>
      <c r="DR20" s="599"/>
      <c r="DS20" s="599"/>
      <c r="DT20" s="599"/>
      <c r="DU20" s="599"/>
      <c r="DV20" s="599"/>
      <c r="DW20" s="599"/>
      <c r="DX20" s="599"/>
      <c r="DY20" s="599"/>
      <c r="DZ20" s="599"/>
      <c r="EA20" s="599"/>
      <c r="EB20" s="599"/>
      <c r="EC20" s="608"/>
    </row>
    <row r="21" spans="2:133" ht="11.25" customHeight="1" x14ac:dyDescent="0.15">
      <c r="B21" s="595" t="s">
        <v>207</v>
      </c>
      <c r="C21" s="596"/>
      <c r="D21" s="596"/>
      <c r="E21" s="596"/>
      <c r="F21" s="596"/>
      <c r="G21" s="596"/>
      <c r="H21" s="596"/>
      <c r="I21" s="596"/>
      <c r="J21" s="596"/>
      <c r="K21" s="596"/>
      <c r="L21" s="596"/>
      <c r="M21" s="596"/>
      <c r="N21" s="596"/>
      <c r="O21" s="596"/>
      <c r="P21" s="596"/>
      <c r="Q21" s="597"/>
      <c r="R21" s="598">
        <v>10869375</v>
      </c>
      <c r="S21" s="599"/>
      <c r="T21" s="599"/>
      <c r="U21" s="599"/>
      <c r="V21" s="599"/>
      <c r="W21" s="599"/>
      <c r="X21" s="599"/>
      <c r="Y21" s="600"/>
      <c r="Z21" s="601">
        <v>29.1</v>
      </c>
      <c r="AA21" s="601"/>
      <c r="AB21" s="601"/>
      <c r="AC21" s="601"/>
      <c r="AD21" s="602">
        <v>9853795</v>
      </c>
      <c r="AE21" s="602"/>
      <c r="AF21" s="602"/>
      <c r="AG21" s="602"/>
      <c r="AH21" s="602"/>
      <c r="AI21" s="602"/>
      <c r="AJ21" s="602"/>
      <c r="AK21" s="602"/>
      <c r="AL21" s="603">
        <v>53.9</v>
      </c>
      <c r="AM21" s="604"/>
      <c r="AN21" s="604"/>
      <c r="AO21" s="605"/>
      <c r="AP21" s="595" t="s">
        <v>208</v>
      </c>
      <c r="AQ21" s="614"/>
      <c r="AR21" s="614"/>
      <c r="AS21" s="614"/>
      <c r="AT21" s="614"/>
      <c r="AU21" s="614"/>
      <c r="AV21" s="614"/>
      <c r="AW21" s="614"/>
      <c r="AX21" s="614"/>
      <c r="AY21" s="614"/>
      <c r="AZ21" s="614"/>
      <c r="BA21" s="614"/>
      <c r="BB21" s="614"/>
      <c r="BC21" s="614"/>
      <c r="BD21" s="614"/>
      <c r="BE21" s="614"/>
      <c r="BF21" s="615"/>
      <c r="BG21" s="598" t="s">
        <v>62</v>
      </c>
      <c r="BH21" s="599"/>
      <c r="BI21" s="599"/>
      <c r="BJ21" s="599"/>
      <c r="BK21" s="599"/>
      <c r="BL21" s="599"/>
      <c r="BM21" s="599"/>
      <c r="BN21" s="600"/>
      <c r="BO21" s="601" t="s">
        <v>62</v>
      </c>
      <c r="BP21" s="601"/>
      <c r="BQ21" s="601"/>
      <c r="BR21" s="601"/>
      <c r="BS21" s="602" t="s">
        <v>62</v>
      </c>
      <c r="BT21" s="602"/>
      <c r="BU21" s="602"/>
      <c r="BV21" s="602"/>
      <c r="BW21" s="602"/>
      <c r="BX21" s="602"/>
      <c r="BY21" s="602"/>
      <c r="BZ21" s="602"/>
      <c r="CA21" s="602"/>
      <c r="CB21" s="606"/>
      <c r="CD21" s="619"/>
      <c r="CE21" s="620"/>
      <c r="CF21" s="620"/>
      <c r="CG21" s="620"/>
      <c r="CH21" s="620"/>
      <c r="CI21" s="620"/>
      <c r="CJ21" s="620"/>
      <c r="CK21" s="620"/>
      <c r="CL21" s="620"/>
      <c r="CM21" s="620"/>
      <c r="CN21" s="620"/>
      <c r="CO21" s="620"/>
      <c r="CP21" s="620"/>
      <c r="CQ21" s="621"/>
      <c r="CR21" s="622"/>
      <c r="CS21" s="617"/>
      <c r="CT21" s="617"/>
      <c r="CU21" s="617"/>
      <c r="CV21" s="617"/>
      <c r="CW21" s="617"/>
      <c r="CX21" s="617"/>
      <c r="CY21" s="623"/>
      <c r="CZ21" s="624"/>
      <c r="DA21" s="624"/>
      <c r="DB21" s="624"/>
      <c r="DC21" s="624"/>
      <c r="DD21" s="616"/>
      <c r="DE21" s="617"/>
      <c r="DF21" s="617"/>
      <c r="DG21" s="617"/>
      <c r="DH21" s="617"/>
      <c r="DI21" s="617"/>
      <c r="DJ21" s="617"/>
      <c r="DK21" s="617"/>
      <c r="DL21" s="617"/>
      <c r="DM21" s="617"/>
      <c r="DN21" s="617"/>
      <c r="DO21" s="617"/>
      <c r="DP21" s="623"/>
      <c r="DQ21" s="616"/>
      <c r="DR21" s="617"/>
      <c r="DS21" s="617"/>
      <c r="DT21" s="617"/>
      <c r="DU21" s="617"/>
      <c r="DV21" s="617"/>
      <c r="DW21" s="617"/>
      <c r="DX21" s="617"/>
      <c r="DY21" s="617"/>
      <c r="DZ21" s="617"/>
      <c r="EA21" s="617"/>
      <c r="EB21" s="617"/>
      <c r="EC21" s="618"/>
    </row>
    <row r="22" spans="2:133" ht="11.25" customHeight="1" x14ac:dyDescent="0.15">
      <c r="B22" s="595" t="s">
        <v>209</v>
      </c>
      <c r="C22" s="596"/>
      <c r="D22" s="596"/>
      <c r="E22" s="596"/>
      <c r="F22" s="596"/>
      <c r="G22" s="596"/>
      <c r="H22" s="596"/>
      <c r="I22" s="596"/>
      <c r="J22" s="596"/>
      <c r="K22" s="596"/>
      <c r="L22" s="596"/>
      <c r="M22" s="596"/>
      <c r="N22" s="596"/>
      <c r="O22" s="596"/>
      <c r="P22" s="596"/>
      <c r="Q22" s="597"/>
      <c r="R22" s="598">
        <v>9853795</v>
      </c>
      <c r="S22" s="599"/>
      <c r="T22" s="599"/>
      <c r="U22" s="599"/>
      <c r="V22" s="599"/>
      <c r="W22" s="599"/>
      <c r="X22" s="599"/>
      <c r="Y22" s="600"/>
      <c r="Z22" s="601">
        <v>26.4</v>
      </c>
      <c r="AA22" s="601"/>
      <c r="AB22" s="601"/>
      <c r="AC22" s="601"/>
      <c r="AD22" s="602">
        <v>9853795</v>
      </c>
      <c r="AE22" s="602"/>
      <c r="AF22" s="602"/>
      <c r="AG22" s="602"/>
      <c r="AH22" s="602"/>
      <c r="AI22" s="602"/>
      <c r="AJ22" s="602"/>
      <c r="AK22" s="602"/>
      <c r="AL22" s="603">
        <v>53.9</v>
      </c>
      <c r="AM22" s="604"/>
      <c r="AN22" s="604"/>
      <c r="AO22" s="605"/>
      <c r="AP22" s="595" t="s">
        <v>210</v>
      </c>
      <c r="AQ22" s="614"/>
      <c r="AR22" s="614"/>
      <c r="AS22" s="614"/>
      <c r="AT22" s="614"/>
      <c r="AU22" s="614"/>
      <c r="AV22" s="614"/>
      <c r="AW22" s="614"/>
      <c r="AX22" s="614"/>
      <c r="AY22" s="614"/>
      <c r="AZ22" s="614"/>
      <c r="BA22" s="614"/>
      <c r="BB22" s="614"/>
      <c r="BC22" s="614"/>
      <c r="BD22" s="614"/>
      <c r="BE22" s="614"/>
      <c r="BF22" s="615"/>
      <c r="BG22" s="598" t="s">
        <v>62</v>
      </c>
      <c r="BH22" s="599"/>
      <c r="BI22" s="599"/>
      <c r="BJ22" s="599"/>
      <c r="BK22" s="599"/>
      <c r="BL22" s="599"/>
      <c r="BM22" s="599"/>
      <c r="BN22" s="600"/>
      <c r="BO22" s="601" t="s">
        <v>62</v>
      </c>
      <c r="BP22" s="601"/>
      <c r="BQ22" s="601"/>
      <c r="BR22" s="601"/>
      <c r="BS22" s="602" t="s">
        <v>62</v>
      </c>
      <c r="BT22" s="602"/>
      <c r="BU22" s="602"/>
      <c r="BV22" s="602"/>
      <c r="BW22" s="602"/>
      <c r="BX22" s="602"/>
      <c r="BY22" s="602"/>
      <c r="BZ22" s="602"/>
      <c r="CA22" s="602"/>
      <c r="CB22" s="606"/>
      <c r="CD22" s="580" t="s">
        <v>211</v>
      </c>
      <c r="CE22" s="581"/>
      <c r="CF22" s="581"/>
      <c r="CG22" s="581"/>
      <c r="CH22" s="581"/>
      <c r="CI22" s="581"/>
      <c r="CJ22" s="581"/>
      <c r="CK22" s="581"/>
      <c r="CL22" s="581"/>
      <c r="CM22" s="581"/>
      <c r="CN22" s="581"/>
      <c r="CO22" s="581"/>
      <c r="CP22" s="581"/>
      <c r="CQ22" s="581"/>
      <c r="CR22" s="581"/>
      <c r="CS22" s="581"/>
      <c r="CT22" s="581"/>
      <c r="CU22" s="581"/>
      <c r="CV22" s="581"/>
      <c r="CW22" s="581"/>
      <c r="CX22" s="581"/>
      <c r="CY22" s="581"/>
      <c r="CZ22" s="581"/>
      <c r="DA22" s="581"/>
      <c r="DB22" s="581"/>
      <c r="DC22" s="581"/>
      <c r="DD22" s="581"/>
      <c r="DE22" s="581"/>
      <c r="DF22" s="581"/>
      <c r="DG22" s="581"/>
      <c r="DH22" s="581"/>
      <c r="DI22" s="581"/>
      <c r="DJ22" s="581"/>
      <c r="DK22" s="581"/>
      <c r="DL22" s="581"/>
      <c r="DM22" s="581"/>
      <c r="DN22" s="581"/>
      <c r="DO22" s="581"/>
      <c r="DP22" s="581"/>
      <c r="DQ22" s="581"/>
      <c r="DR22" s="581"/>
      <c r="DS22" s="581"/>
      <c r="DT22" s="581"/>
      <c r="DU22" s="581"/>
      <c r="DV22" s="581"/>
      <c r="DW22" s="581"/>
      <c r="DX22" s="581"/>
      <c r="DY22" s="581"/>
      <c r="DZ22" s="581"/>
      <c r="EA22" s="581"/>
      <c r="EB22" s="581"/>
      <c r="EC22" s="582"/>
    </row>
    <row r="23" spans="2:133" ht="11.25" customHeight="1" x14ac:dyDescent="0.15">
      <c r="B23" s="595" t="s">
        <v>212</v>
      </c>
      <c r="C23" s="596"/>
      <c r="D23" s="596"/>
      <c r="E23" s="596"/>
      <c r="F23" s="596"/>
      <c r="G23" s="596"/>
      <c r="H23" s="596"/>
      <c r="I23" s="596"/>
      <c r="J23" s="596"/>
      <c r="K23" s="596"/>
      <c r="L23" s="596"/>
      <c r="M23" s="596"/>
      <c r="N23" s="596"/>
      <c r="O23" s="596"/>
      <c r="P23" s="596"/>
      <c r="Q23" s="597"/>
      <c r="R23" s="598">
        <v>1015580</v>
      </c>
      <c r="S23" s="599"/>
      <c r="T23" s="599"/>
      <c r="U23" s="599"/>
      <c r="V23" s="599"/>
      <c r="W23" s="599"/>
      <c r="X23" s="599"/>
      <c r="Y23" s="600"/>
      <c r="Z23" s="601">
        <v>2.7</v>
      </c>
      <c r="AA23" s="601"/>
      <c r="AB23" s="601"/>
      <c r="AC23" s="601"/>
      <c r="AD23" s="602" t="s">
        <v>62</v>
      </c>
      <c r="AE23" s="602"/>
      <c r="AF23" s="602"/>
      <c r="AG23" s="602"/>
      <c r="AH23" s="602"/>
      <c r="AI23" s="602"/>
      <c r="AJ23" s="602"/>
      <c r="AK23" s="602"/>
      <c r="AL23" s="603" t="s">
        <v>62</v>
      </c>
      <c r="AM23" s="604"/>
      <c r="AN23" s="604"/>
      <c r="AO23" s="605"/>
      <c r="AP23" s="595" t="s">
        <v>213</v>
      </c>
      <c r="AQ23" s="614"/>
      <c r="AR23" s="614"/>
      <c r="AS23" s="614"/>
      <c r="AT23" s="614"/>
      <c r="AU23" s="614"/>
      <c r="AV23" s="614"/>
      <c r="AW23" s="614"/>
      <c r="AX23" s="614"/>
      <c r="AY23" s="614"/>
      <c r="AZ23" s="614"/>
      <c r="BA23" s="614"/>
      <c r="BB23" s="614"/>
      <c r="BC23" s="614"/>
      <c r="BD23" s="614"/>
      <c r="BE23" s="614"/>
      <c r="BF23" s="615"/>
      <c r="BG23" s="598" t="s">
        <v>62</v>
      </c>
      <c r="BH23" s="599"/>
      <c r="BI23" s="599"/>
      <c r="BJ23" s="599"/>
      <c r="BK23" s="599"/>
      <c r="BL23" s="599"/>
      <c r="BM23" s="599"/>
      <c r="BN23" s="600"/>
      <c r="BO23" s="601" t="s">
        <v>62</v>
      </c>
      <c r="BP23" s="601"/>
      <c r="BQ23" s="601"/>
      <c r="BR23" s="601"/>
      <c r="BS23" s="602" t="s">
        <v>62</v>
      </c>
      <c r="BT23" s="602"/>
      <c r="BU23" s="602"/>
      <c r="BV23" s="602"/>
      <c r="BW23" s="602"/>
      <c r="BX23" s="602"/>
      <c r="BY23" s="602"/>
      <c r="BZ23" s="602"/>
      <c r="CA23" s="602"/>
      <c r="CB23" s="606"/>
      <c r="CD23" s="580" t="s">
        <v>153</v>
      </c>
      <c r="CE23" s="581"/>
      <c r="CF23" s="581"/>
      <c r="CG23" s="581"/>
      <c r="CH23" s="581"/>
      <c r="CI23" s="581"/>
      <c r="CJ23" s="581"/>
      <c r="CK23" s="581"/>
      <c r="CL23" s="581"/>
      <c r="CM23" s="581"/>
      <c r="CN23" s="581"/>
      <c r="CO23" s="581"/>
      <c r="CP23" s="581"/>
      <c r="CQ23" s="582"/>
      <c r="CR23" s="580" t="s">
        <v>214</v>
      </c>
      <c r="CS23" s="581"/>
      <c r="CT23" s="581"/>
      <c r="CU23" s="581"/>
      <c r="CV23" s="581"/>
      <c r="CW23" s="581"/>
      <c r="CX23" s="581"/>
      <c r="CY23" s="582"/>
      <c r="CZ23" s="580" t="s">
        <v>215</v>
      </c>
      <c r="DA23" s="581"/>
      <c r="DB23" s="581"/>
      <c r="DC23" s="582"/>
      <c r="DD23" s="580" t="s">
        <v>216</v>
      </c>
      <c r="DE23" s="581"/>
      <c r="DF23" s="581"/>
      <c r="DG23" s="581"/>
      <c r="DH23" s="581"/>
      <c r="DI23" s="581"/>
      <c r="DJ23" s="581"/>
      <c r="DK23" s="582"/>
      <c r="DL23" s="625" t="s">
        <v>217</v>
      </c>
      <c r="DM23" s="626"/>
      <c r="DN23" s="626"/>
      <c r="DO23" s="626"/>
      <c r="DP23" s="626"/>
      <c r="DQ23" s="626"/>
      <c r="DR23" s="626"/>
      <c r="DS23" s="626"/>
      <c r="DT23" s="626"/>
      <c r="DU23" s="626"/>
      <c r="DV23" s="627"/>
      <c r="DW23" s="580" t="s">
        <v>218</v>
      </c>
      <c r="DX23" s="581"/>
      <c r="DY23" s="581"/>
      <c r="DZ23" s="581"/>
      <c r="EA23" s="581"/>
      <c r="EB23" s="581"/>
      <c r="EC23" s="582"/>
    </row>
    <row r="24" spans="2:133" ht="11.25" customHeight="1" x14ac:dyDescent="0.15">
      <c r="B24" s="595" t="s">
        <v>219</v>
      </c>
      <c r="C24" s="596"/>
      <c r="D24" s="596"/>
      <c r="E24" s="596"/>
      <c r="F24" s="596"/>
      <c r="G24" s="596"/>
      <c r="H24" s="596"/>
      <c r="I24" s="596"/>
      <c r="J24" s="596"/>
      <c r="K24" s="596"/>
      <c r="L24" s="596"/>
      <c r="M24" s="596"/>
      <c r="N24" s="596"/>
      <c r="O24" s="596"/>
      <c r="P24" s="596"/>
      <c r="Q24" s="597"/>
      <c r="R24" s="598" t="s">
        <v>62</v>
      </c>
      <c r="S24" s="599"/>
      <c r="T24" s="599"/>
      <c r="U24" s="599"/>
      <c r="V24" s="599"/>
      <c r="W24" s="599"/>
      <c r="X24" s="599"/>
      <c r="Y24" s="600"/>
      <c r="Z24" s="601" t="s">
        <v>62</v>
      </c>
      <c r="AA24" s="601"/>
      <c r="AB24" s="601"/>
      <c r="AC24" s="601"/>
      <c r="AD24" s="602" t="s">
        <v>62</v>
      </c>
      <c r="AE24" s="602"/>
      <c r="AF24" s="602"/>
      <c r="AG24" s="602"/>
      <c r="AH24" s="602"/>
      <c r="AI24" s="602"/>
      <c r="AJ24" s="602"/>
      <c r="AK24" s="602"/>
      <c r="AL24" s="603" t="s">
        <v>62</v>
      </c>
      <c r="AM24" s="604"/>
      <c r="AN24" s="604"/>
      <c r="AO24" s="605"/>
      <c r="AP24" s="595" t="s">
        <v>220</v>
      </c>
      <c r="AQ24" s="614"/>
      <c r="AR24" s="614"/>
      <c r="AS24" s="614"/>
      <c r="AT24" s="614"/>
      <c r="AU24" s="614"/>
      <c r="AV24" s="614"/>
      <c r="AW24" s="614"/>
      <c r="AX24" s="614"/>
      <c r="AY24" s="614"/>
      <c r="AZ24" s="614"/>
      <c r="BA24" s="614"/>
      <c r="BB24" s="614"/>
      <c r="BC24" s="614"/>
      <c r="BD24" s="614"/>
      <c r="BE24" s="614"/>
      <c r="BF24" s="615"/>
      <c r="BG24" s="598" t="s">
        <v>62</v>
      </c>
      <c r="BH24" s="599"/>
      <c r="BI24" s="599"/>
      <c r="BJ24" s="599"/>
      <c r="BK24" s="599"/>
      <c r="BL24" s="599"/>
      <c r="BM24" s="599"/>
      <c r="BN24" s="600"/>
      <c r="BO24" s="601" t="s">
        <v>62</v>
      </c>
      <c r="BP24" s="601"/>
      <c r="BQ24" s="601"/>
      <c r="BR24" s="601"/>
      <c r="BS24" s="602" t="s">
        <v>62</v>
      </c>
      <c r="BT24" s="602"/>
      <c r="BU24" s="602"/>
      <c r="BV24" s="602"/>
      <c r="BW24" s="602"/>
      <c r="BX24" s="602"/>
      <c r="BY24" s="602"/>
      <c r="BZ24" s="602"/>
      <c r="CA24" s="602"/>
      <c r="CB24" s="606"/>
      <c r="CD24" s="584" t="s">
        <v>221</v>
      </c>
      <c r="CE24" s="585"/>
      <c r="CF24" s="585"/>
      <c r="CG24" s="585"/>
      <c r="CH24" s="585"/>
      <c r="CI24" s="585"/>
      <c r="CJ24" s="585"/>
      <c r="CK24" s="585"/>
      <c r="CL24" s="585"/>
      <c r="CM24" s="585"/>
      <c r="CN24" s="585"/>
      <c r="CO24" s="585"/>
      <c r="CP24" s="585"/>
      <c r="CQ24" s="586"/>
      <c r="CR24" s="587">
        <v>16750519</v>
      </c>
      <c r="CS24" s="588"/>
      <c r="CT24" s="588"/>
      <c r="CU24" s="588"/>
      <c r="CV24" s="588"/>
      <c r="CW24" s="588"/>
      <c r="CX24" s="588"/>
      <c r="CY24" s="589"/>
      <c r="CZ24" s="592">
        <v>46.9</v>
      </c>
      <c r="DA24" s="593"/>
      <c r="DB24" s="593"/>
      <c r="DC24" s="609"/>
      <c r="DD24" s="632">
        <v>10820625</v>
      </c>
      <c r="DE24" s="588"/>
      <c r="DF24" s="588"/>
      <c r="DG24" s="588"/>
      <c r="DH24" s="588"/>
      <c r="DI24" s="588"/>
      <c r="DJ24" s="588"/>
      <c r="DK24" s="589"/>
      <c r="DL24" s="632">
        <v>10120239</v>
      </c>
      <c r="DM24" s="588"/>
      <c r="DN24" s="588"/>
      <c r="DO24" s="588"/>
      <c r="DP24" s="588"/>
      <c r="DQ24" s="588"/>
      <c r="DR24" s="588"/>
      <c r="DS24" s="588"/>
      <c r="DT24" s="588"/>
      <c r="DU24" s="588"/>
      <c r="DV24" s="589"/>
      <c r="DW24" s="592">
        <v>55</v>
      </c>
      <c r="DX24" s="593"/>
      <c r="DY24" s="593"/>
      <c r="DZ24" s="593"/>
      <c r="EA24" s="593"/>
      <c r="EB24" s="593"/>
      <c r="EC24" s="594"/>
    </row>
    <row r="25" spans="2:133" ht="11.25" customHeight="1" x14ac:dyDescent="0.15">
      <c r="B25" s="595" t="s">
        <v>222</v>
      </c>
      <c r="C25" s="596"/>
      <c r="D25" s="596"/>
      <c r="E25" s="596"/>
      <c r="F25" s="596"/>
      <c r="G25" s="596"/>
      <c r="H25" s="596"/>
      <c r="I25" s="596"/>
      <c r="J25" s="596"/>
      <c r="K25" s="596"/>
      <c r="L25" s="596"/>
      <c r="M25" s="596"/>
      <c r="N25" s="596"/>
      <c r="O25" s="596"/>
      <c r="P25" s="596"/>
      <c r="Q25" s="597"/>
      <c r="R25" s="598">
        <v>19249978</v>
      </c>
      <c r="S25" s="599"/>
      <c r="T25" s="599"/>
      <c r="U25" s="599"/>
      <c r="V25" s="599"/>
      <c r="W25" s="599"/>
      <c r="X25" s="599"/>
      <c r="Y25" s="600"/>
      <c r="Z25" s="601">
        <v>51.6</v>
      </c>
      <c r="AA25" s="601"/>
      <c r="AB25" s="601"/>
      <c r="AC25" s="601"/>
      <c r="AD25" s="602">
        <v>18234398</v>
      </c>
      <c r="AE25" s="602"/>
      <c r="AF25" s="602"/>
      <c r="AG25" s="602"/>
      <c r="AH25" s="602"/>
      <c r="AI25" s="602"/>
      <c r="AJ25" s="602"/>
      <c r="AK25" s="602"/>
      <c r="AL25" s="603">
        <v>99.8</v>
      </c>
      <c r="AM25" s="604"/>
      <c r="AN25" s="604"/>
      <c r="AO25" s="605"/>
      <c r="AP25" s="595" t="s">
        <v>223</v>
      </c>
      <c r="AQ25" s="614"/>
      <c r="AR25" s="614"/>
      <c r="AS25" s="614"/>
      <c r="AT25" s="614"/>
      <c r="AU25" s="614"/>
      <c r="AV25" s="614"/>
      <c r="AW25" s="614"/>
      <c r="AX25" s="614"/>
      <c r="AY25" s="614"/>
      <c r="AZ25" s="614"/>
      <c r="BA25" s="614"/>
      <c r="BB25" s="614"/>
      <c r="BC25" s="614"/>
      <c r="BD25" s="614"/>
      <c r="BE25" s="614"/>
      <c r="BF25" s="615"/>
      <c r="BG25" s="598" t="s">
        <v>62</v>
      </c>
      <c r="BH25" s="599"/>
      <c r="BI25" s="599"/>
      <c r="BJ25" s="599"/>
      <c r="BK25" s="599"/>
      <c r="BL25" s="599"/>
      <c r="BM25" s="599"/>
      <c r="BN25" s="600"/>
      <c r="BO25" s="601" t="s">
        <v>62</v>
      </c>
      <c r="BP25" s="601"/>
      <c r="BQ25" s="601"/>
      <c r="BR25" s="601"/>
      <c r="BS25" s="602" t="s">
        <v>62</v>
      </c>
      <c r="BT25" s="602"/>
      <c r="BU25" s="602"/>
      <c r="BV25" s="602"/>
      <c r="BW25" s="602"/>
      <c r="BX25" s="602"/>
      <c r="BY25" s="602"/>
      <c r="BZ25" s="602"/>
      <c r="CA25" s="602"/>
      <c r="CB25" s="606"/>
      <c r="CD25" s="595" t="s">
        <v>224</v>
      </c>
      <c r="CE25" s="596"/>
      <c r="CF25" s="596"/>
      <c r="CG25" s="596"/>
      <c r="CH25" s="596"/>
      <c r="CI25" s="596"/>
      <c r="CJ25" s="596"/>
      <c r="CK25" s="596"/>
      <c r="CL25" s="596"/>
      <c r="CM25" s="596"/>
      <c r="CN25" s="596"/>
      <c r="CO25" s="596"/>
      <c r="CP25" s="596"/>
      <c r="CQ25" s="597"/>
      <c r="CR25" s="598">
        <v>3571178</v>
      </c>
      <c r="CS25" s="628"/>
      <c r="CT25" s="628"/>
      <c r="CU25" s="628"/>
      <c r="CV25" s="628"/>
      <c r="CW25" s="628"/>
      <c r="CX25" s="628"/>
      <c r="CY25" s="629"/>
      <c r="CZ25" s="603">
        <v>10</v>
      </c>
      <c r="DA25" s="630"/>
      <c r="DB25" s="630"/>
      <c r="DC25" s="633"/>
      <c r="DD25" s="607">
        <v>3286516</v>
      </c>
      <c r="DE25" s="628"/>
      <c r="DF25" s="628"/>
      <c r="DG25" s="628"/>
      <c r="DH25" s="628"/>
      <c r="DI25" s="628"/>
      <c r="DJ25" s="628"/>
      <c r="DK25" s="629"/>
      <c r="DL25" s="607">
        <v>3275650</v>
      </c>
      <c r="DM25" s="628"/>
      <c r="DN25" s="628"/>
      <c r="DO25" s="628"/>
      <c r="DP25" s="628"/>
      <c r="DQ25" s="628"/>
      <c r="DR25" s="628"/>
      <c r="DS25" s="628"/>
      <c r="DT25" s="628"/>
      <c r="DU25" s="628"/>
      <c r="DV25" s="629"/>
      <c r="DW25" s="603">
        <v>17.8</v>
      </c>
      <c r="DX25" s="630"/>
      <c r="DY25" s="630"/>
      <c r="DZ25" s="630"/>
      <c r="EA25" s="630"/>
      <c r="EB25" s="630"/>
      <c r="EC25" s="631"/>
    </row>
    <row r="26" spans="2:133" ht="11.25" customHeight="1" x14ac:dyDescent="0.15">
      <c r="B26" s="595" t="s">
        <v>225</v>
      </c>
      <c r="C26" s="596"/>
      <c r="D26" s="596"/>
      <c r="E26" s="596"/>
      <c r="F26" s="596"/>
      <c r="G26" s="596"/>
      <c r="H26" s="596"/>
      <c r="I26" s="596"/>
      <c r="J26" s="596"/>
      <c r="K26" s="596"/>
      <c r="L26" s="596"/>
      <c r="M26" s="596"/>
      <c r="N26" s="596"/>
      <c r="O26" s="596"/>
      <c r="P26" s="596"/>
      <c r="Q26" s="597"/>
      <c r="R26" s="598">
        <v>5065</v>
      </c>
      <c r="S26" s="599"/>
      <c r="T26" s="599"/>
      <c r="U26" s="599"/>
      <c r="V26" s="599"/>
      <c r="W26" s="599"/>
      <c r="X26" s="599"/>
      <c r="Y26" s="600"/>
      <c r="Z26" s="601">
        <v>0</v>
      </c>
      <c r="AA26" s="601"/>
      <c r="AB26" s="601"/>
      <c r="AC26" s="601"/>
      <c r="AD26" s="602">
        <v>5065</v>
      </c>
      <c r="AE26" s="602"/>
      <c r="AF26" s="602"/>
      <c r="AG26" s="602"/>
      <c r="AH26" s="602"/>
      <c r="AI26" s="602"/>
      <c r="AJ26" s="602"/>
      <c r="AK26" s="602"/>
      <c r="AL26" s="603">
        <v>0</v>
      </c>
      <c r="AM26" s="604"/>
      <c r="AN26" s="604"/>
      <c r="AO26" s="605"/>
      <c r="AP26" s="595" t="s">
        <v>226</v>
      </c>
      <c r="AQ26" s="614"/>
      <c r="AR26" s="614"/>
      <c r="AS26" s="614"/>
      <c r="AT26" s="614"/>
      <c r="AU26" s="614"/>
      <c r="AV26" s="614"/>
      <c r="AW26" s="614"/>
      <c r="AX26" s="614"/>
      <c r="AY26" s="614"/>
      <c r="AZ26" s="614"/>
      <c r="BA26" s="614"/>
      <c r="BB26" s="614"/>
      <c r="BC26" s="614"/>
      <c r="BD26" s="614"/>
      <c r="BE26" s="614"/>
      <c r="BF26" s="615"/>
      <c r="BG26" s="598" t="s">
        <v>62</v>
      </c>
      <c r="BH26" s="599"/>
      <c r="BI26" s="599"/>
      <c r="BJ26" s="599"/>
      <c r="BK26" s="599"/>
      <c r="BL26" s="599"/>
      <c r="BM26" s="599"/>
      <c r="BN26" s="600"/>
      <c r="BO26" s="601" t="s">
        <v>62</v>
      </c>
      <c r="BP26" s="601"/>
      <c r="BQ26" s="601"/>
      <c r="BR26" s="601"/>
      <c r="BS26" s="602" t="s">
        <v>62</v>
      </c>
      <c r="BT26" s="602"/>
      <c r="BU26" s="602"/>
      <c r="BV26" s="602"/>
      <c r="BW26" s="602"/>
      <c r="BX26" s="602"/>
      <c r="BY26" s="602"/>
      <c r="BZ26" s="602"/>
      <c r="CA26" s="602"/>
      <c r="CB26" s="606"/>
      <c r="CD26" s="595" t="s">
        <v>227</v>
      </c>
      <c r="CE26" s="596"/>
      <c r="CF26" s="596"/>
      <c r="CG26" s="596"/>
      <c r="CH26" s="596"/>
      <c r="CI26" s="596"/>
      <c r="CJ26" s="596"/>
      <c r="CK26" s="596"/>
      <c r="CL26" s="596"/>
      <c r="CM26" s="596"/>
      <c r="CN26" s="596"/>
      <c r="CO26" s="596"/>
      <c r="CP26" s="596"/>
      <c r="CQ26" s="597"/>
      <c r="CR26" s="598">
        <v>2386665</v>
      </c>
      <c r="CS26" s="599"/>
      <c r="CT26" s="599"/>
      <c r="CU26" s="599"/>
      <c r="CV26" s="599"/>
      <c r="CW26" s="599"/>
      <c r="CX26" s="599"/>
      <c r="CY26" s="600"/>
      <c r="CZ26" s="603">
        <v>6.7</v>
      </c>
      <c r="DA26" s="630"/>
      <c r="DB26" s="630"/>
      <c r="DC26" s="633"/>
      <c r="DD26" s="607">
        <v>2169218</v>
      </c>
      <c r="DE26" s="599"/>
      <c r="DF26" s="599"/>
      <c r="DG26" s="599"/>
      <c r="DH26" s="599"/>
      <c r="DI26" s="599"/>
      <c r="DJ26" s="599"/>
      <c r="DK26" s="600"/>
      <c r="DL26" s="607" t="s">
        <v>62</v>
      </c>
      <c r="DM26" s="599"/>
      <c r="DN26" s="599"/>
      <c r="DO26" s="599"/>
      <c r="DP26" s="599"/>
      <c r="DQ26" s="599"/>
      <c r="DR26" s="599"/>
      <c r="DS26" s="599"/>
      <c r="DT26" s="599"/>
      <c r="DU26" s="599"/>
      <c r="DV26" s="600"/>
      <c r="DW26" s="603" t="s">
        <v>62</v>
      </c>
      <c r="DX26" s="630"/>
      <c r="DY26" s="630"/>
      <c r="DZ26" s="630"/>
      <c r="EA26" s="630"/>
      <c r="EB26" s="630"/>
      <c r="EC26" s="631"/>
    </row>
    <row r="27" spans="2:133" ht="11.25" customHeight="1" x14ac:dyDescent="0.15">
      <c r="B27" s="595" t="s">
        <v>228</v>
      </c>
      <c r="C27" s="596"/>
      <c r="D27" s="596"/>
      <c r="E27" s="596"/>
      <c r="F27" s="596"/>
      <c r="G27" s="596"/>
      <c r="H27" s="596"/>
      <c r="I27" s="596"/>
      <c r="J27" s="596"/>
      <c r="K27" s="596"/>
      <c r="L27" s="596"/>
      <c r="M27" s="596"/>
      <c r="N27" s="596"/>
      <c r="O27" s="596"/>
      <c r="P27" s="596"/>
      <c r="Q27" s="597"/>
      <c r="R27" s="598">
        <v>201992</v>
      </c>
      <c r="S27" s="599"/>
      <c r="T27" s="599"/>
      <c r="U27" s="599"/>
      <c r="V27" s="599"/>
      <c r="W27" s="599"/>
      <c r="X27" s="599"/>
      <c r="Y27" s="600"/>
      <c r="Z27" s="601">
        <v>0.5</v>
      </c>
      <c r="AA27" s="601"/>
      <c r="AB27" s="601"/>
      <c r="AC27" s="601"/>
      <c r="AD27" s="602" t="s">
        <v>62</v>
      </c>
      <c r="AE27" s="602"/>
      <c r="AF27" s="602"/>
      <c r="AG27" s="602"/>
      <c r="AH27" s="602"/>
      <c r="AI27" s="602"/>
      <c r="AJ27" s="602"/>
      <c r="AK27" s="602"/>
      <c r="AL27" s="603" t="s">
        <v>62</v>
      </c>
      <c r="AM27" s="604"/>
      <c r="AN27" s="604"/>
      <c r="AO27" s="605"/>
      <c r="AP27" s="595" t="s">
        <v>229</v>
      </c>
      <c r="AQ27" s="596"/>
      <c r="AR27" s="596"/>
      <c r="AS27" s="596"/>
      <c r="AT27" s="596"/>
      <c r="AU27" s="596"/>
      <c r="AV27" s="596"/>
      <c r="AW27" s="596"/>
      <c r="AX27" s="596"/>
      <c r="AY27" s="596"/>
      <c r="AZ27" s="596"/>
      <c r="BA27" s="596"/>
      <c r="BB27" s="596"/>
      <c r="BC27" s="596"/>
      <c r="BD27" s="596"/>
      <c r="BE27" s="596"/>
      <c r="BF27" s="597"/>
      <c r="BG27" s="598">
        <v>6373251</v>
      </c>
      <c r="BH27" s="599"/>
      <c r="BI27" s="599"/>
      <c r="BJ27" s="599"/>
      <c r="BK27" s="599"/>
      <c r="BL27" s="599"/>
      <c r="BM27" s="599"/>
      <c r="BN27" s="600"/>
      <c r="BO27" s="601">
        <v>100</v>
      </c>
      <c r="BP27" s="601"/>
      <c r="BQ27" s="601"/>
      <c r="BR27" s="601"/>
      <c r="BS27" s="602" t="s">
        <v>62</v>
      </c>
      <c r="BT27" s="602"/>
      <c r="BU27" s="602"/>
      <c r="BV27" s="602"/>
      <c r="BW27" s="602"/>
      <c r="BX27" s="602"/>
      <c r="BY27" s="602"/>
      <c r="BZ27" s="602"/>
      <c r="CA27" s="602"/>
      <c r="CB27" s="606"/>
      <c r="CD27" s="595" t="s">
        <v>230</v>
      </c>
      <c r="CE27" s="596"/>
      <c r="CF27" s="596"/>
      <c r="CG27" s="596"/>
      <c r="CH27" s="596"/>
      <c r="CI27" s="596"/>
      <c r="CJ27" s="596"/>
      <c r="CK27" s="596"/>
      <c r="CL27" s="596"/>
      <c r="CM27" s="596"/>
      <c r="CN27" s="596"/>
      <c r="CO27" s="596"/>
      <c r="CP27" s="596"/>
      <c r="CQ27" s="597"/>
      <c r="CR27" s="598">
        <v>8613950</v>
      </c>
      <c r="CS27" s="628"/>
      <c r="CT27" s="628"/>
      <c r="CU27" s="628"/>
      <c r="CV27" s="628"/>
      <c r="CW27" s="628"/>
      <c r="CX27" s="628"/>
      <c r="CY27" s="629"/>
      <c r="CZ27" s="603">
        <v>24.1</v>
      </c>
      <c r="DA27" s="630"/>
      <c r="DB27" s="630"/>
      <c r="DC27" s="633"/>
      <c r="DD27" s="607">
        <v>3061481</v>
      </c>
      <c r="DE27" s="628"/>
      <c r="DF27" s="628"/>
      <c r="DG27" s="628"/>
      <c r="DH27" s="628"/>
      <c r="DI27" s="628"/>
      <c r="DJ27" s="628"/>
      <c r="DK27" s="629"/>
      <c r="DL27" s="607">
        <v>2371961</v>
      </c>
      <c r="DM27" s="628"/>
      <c r="DN27" s="628"/>
      <c r="DO27" s="628"/>
      <c r="DP27" s="628"/>
      <c r="DQ27" s="628"/>
      <c r="DR27" s="628"/>
      <c r="DS27" s="628"/>
      <c r="DT27" s="628"/>
      <c r="DU27" s="628"/>
      <c r="DV27" s="629"/>
      <c r="DW27" s="603">
        <v>12.9</v>
      </c>
      <c r="DX27" s="630"/>
      <c r="DY27" s="630"/>
      <c r="DZ27" s="630"/>
      <c r="EA27" s="630"/>
      <c r="EB27" s="630"/>
      <c r="EC27" s="631"/>
    </row>
    <row r="28" spans="2:133" ht="11.25" customHeight="1" x14ac:dyDescent="0.15">
      <c r="B28" s="595" t="s">
        <v>231</v>
      </c>
      <c r="C28" s="596"/>
      <c r="D28" s="596"/>
      <c r="E28" s="596"/>
      <c r="F28" s="596"/>
      <c r="G28" s="596"/>
      <c r="H28" s="596"/>
      <c r="I28" s="596"/>
      <c r="J28" s="596"/>
      <c r="K28" s="596"/>
      <c r="L28" s="596"/>
      <c r="M28" s="596"/>
      <c r="N28" s="596"/>
      <c r="O28" s="596"/>
      <c r="P28" s="596"/>
      <c r="Q28" s="597"/>
      <c r="R28" s="598">
        <v>221065</v>
      </c>
      <c r="S28" s="599"/>
      <c r="T28" s="599"/>
      <c r="U28" s="599"/>
      <c r="V28" s="599"/>
      <c r="W28" s="599"/>
      <c r="X28" s="599"/>
      <c r="Y28" s="600"/>
      <c r="Z28" s="601">
        <v>0.6</v>
      </c>
      <c r="AA28" s="601"/>
      <c r="AB28" s="601"/>
      <c r="AC28" s="601"/>
      <c r="AD28" s="602">
        <v>12672</v>
      </c>
      <c r="AE28" s="602"/>
      <c r="AF28" s="602"/>
      <c r="AG28" s="602"/>
      <c r="AH28" s="602"/>
      <c r="AI28" s="602"/>
      <c r="AJ28" s="602"/>
      <c r="AK28" s="602"/>
      <c r="AL28" s="603">
        <v>0.1</v>
      </c>
      <c r="AM28" s="604"/>
      <c r="AN28" s="604"/>
      <c r="AO28" s="605"/>
      <c r="AP28" s="595"/>
      <c r="AQ28" s="596"/>
      <c r="AR28" s="596"/>
      <c r="AS28" s="596"/>
      <c r="AT28" s="596"/>
      <c r="AU28" s="596"/>
      <c r="AV28" s="596"/>
      <c r="AW28" s="596"/>
      <c r="AX28" s="596"/>
      <c r="AY28" s="596"/>
      <c r="AZ28" s="596"/>
      <c r="BA28" s="596"/>
      <c r="BB28" s="596"/>
      <c r="BC28" s="596"/>
      <c r="BD28" s="596"/>
      <c r="BE28" s="596"/>
      <c r="BF28" s="597"/>
      <c r="BG28" s="598"/>
      <c r="BH28" s="599"/>
      <c r="BI28" s="599"/>
      <c r="BJ28" s="599"/>
      <c r="BK28" s="599"/>
      <c r="BL28" s="599"/>
      <c r="BM28" s="599"/>
      <c r="BN28" s="600"/>
      <c r="BO28" s="601"/>
      <c r="BP28" s="601"/>
      <c r="BQ28" s="601"/>
      <c r="BR28" s="601"/>
      <c r="BS28" s="607"/>
      <c r="BT28" s="599"/>
      <c r="BU28" s="599"/>
      <c r="BV28" s="599"/>
      <c r="BW28" s="599"/>
      <c r="BX28" s="599"/>
      <c r="BY28" s="599"/>
      <c r="BZ28" s="599"/>
      <c r="CA28" s="599"/>
      <c r="CB28" s="608"/>
      <c r="CD28" s="595" t="s">
        <v>232</v>
      </c>
      <c r="CE28" s="596"/>
      <c r="CF28" s="596"/>
      <c r="CG28" s="596"/>
      <c r="CH28" s="596"/>
      <c r="CI28" s="596"/>
      <c r="CJ28" s="596"/>
      <c r="CK28" s="596"/>
      <c r="CL28" s="596"/>
      <c r="CM28" s="596"/>
      <c r="CN28" s="596"/>
      <c r="CO28" s="596"/>
      <c r="CP28" s="596"/>
      <c r="CQ28" s="597"/>
      <c r="CR28" s="598">
        <v>4565391</v>
      </c>
      <c r="CS28" s="599"/>
      <c r="CT28" s="599"/>
      <c r="CU28" s="599"/>
      <c r="CV28" s="599"/>
      <c r="CW28" s="599"/>
      <c r="CX28" s="599"/>
      <c r="CY28" s="600"/>
      <c r="CZ28" s="603">
        <v>12.8</v>
      </c>
      <c r="DA28" s="630"/>
      <c r="DB28" s="630"/>
      <c r="DC28" s="633"/>
      <c r="DD28" s="607">
        <v>4472628</v>
      </c>
      <c r="DE28" s="599"/>
      <c r="DF28" s="599"/>
      <c r="DG28" s="599"/>
      <c r="DH28" s="599"/>
      <c r="DI28" s="599"/>
      <c r="DJ28" s="599"/>
      <c r="DK28" s="600"/>
      <c r="DL28" s="607">
        <v>4472628</v>
      </c>
      <c r="DM28" s="599"/>
      <c r="DN28" s="599"/>
      <c r="DO28" s="599"/>
      <c r="DP28" s="599"/>
      <c r="DQ28" s="599"/>
      <c r="DR28" s="599"/>
      <c r="DS28" s="599"/>
      <c r="DT28" s="599"/>
      <c r="DU28" s="599"/>
      <c r="DV28" s="600"/>
      <c r="DW28" s="603">
        <v>24.3</v>
      </c>
      <c r="DX28" s="630"/>
      <c r="DY28" s="630"/>
      <c r="DZ28" s="630"/>
      <c r="EA28" s="630"/>
      <c r="EB28" s="630"/>
      <c r="EC28" s="631"/>
    </row>
    <row r="29" spans="2:133" ht="11.25" customHeight="1" x14ac:dyDescent="0.15">
      <c r="B29" s="595" t="s">
        <v>233</v>
      </c>
      <c r="C29" s="596"/>
      <c r="D29" s="596"/>
      <c r="E29" s="596"/>
      <c r="F29" s="596"/>
      <c r="G29" s="596"/>
      <c r="H29" s="596"/>
      <c r="I29" s="596"/>
      <c r="J29" s="596"/>
      <c r="K29" s="596"/>
      <c r="L29" s="596"/>
      <c r="M29" s="596"/>
      <c r="N29" s="596"/>
      <c r="O29" s="596"/>
      <c r="P29" s="596"/>
      <c r="Q29" s="597"/>
      <c r="R29" s="598">
        <v>97862</v>
      </c>
      <c r="S29" s="599"/>
      <c r="T29" s="599"/>
      <c r="U29" s="599"/>
      <c r="V29" s="599"/>
      <c r="W29" s="599"/>
      <c r="X29" s="599"/>
      <c r="Y29" s="600"/>
      <c r="Z29" s="601">
        <v>0.3</v>
      </c>
      <c r="AA29" s="601"/>
      <c r="AB29" s="601"/>
      <c r="AC29" s="601"/>
      <c r="AD29" s="602">
        <v>2</v>
      </c>
      <c r="AE29" s="602"/>
      <c r="AF29" s="602"/>
      <c r="AG29" s="602"/>
      <c r="AH29" s="602"/>
      <c r="AI29" s="602"/>
      <c r="AJ29" s="602"/>
      <c r="AK29" s="602"/>
      <c r="AL29" s="603">
        <v>0</v>
      </c>
      <c r="AM29" s="604"/>
      <c r="AN29" s="604"/>
      <c r="AO29" s="605"/>
      <c r="AP29" s="619"/>
      <c r="AQ29" s="620"/>
      <c r="AR29" s="620"/>
      <c r="AS29" s="620"/>
      <c r="AT29" s="620"/>
      <c r="AU29" s="620"/>
      <c r="AV29" s="620"/>
      <c r="AW29" s="620"/>
      <c r="AX29" s="620"/>
      <c r="AY29" s="620"/>
      <c r="AZ29" s="620"/>
      <c r="BA29" s="620"/>
      <c r="BB29" s="620"/>
      <c r="BC29" s="620"/>
      <c r="BD29" s="620"/>
      <c r="BE29" s="620"/>
      <c r="BF29" s="621"/>
      <c r="BG29" s="598"/>
      <c r="BH29" s="599"/>
      <c r="BI29" s="599"/>
      <c r="BJ29" s="599"/>
      <c r="BK29" s="599"/>
      <c r="BL29" s="599"/>
      <c r="BM29" s="599"/>
      <c r="BN29" s="600"/>
      <c r="BO29" s="601"/>
      <c r="BP29" s="601"/>
      <c r="BQ29" s="601"/>
      <c r="BR29" s="601"/>
      <c r="BS29" s="602"/>
      <c r="BT29" s="602"/>
      <c r="BU29" s="602"/>
      <c r="BV29" s="602"/>
      <c r="BW29" s="602"/>
      <c r="BX29" s="602"/>
      <c r="BY29" s="602"/>
      <c r="BZ29" s="602"/>
      <c r="CA29" s="602"/>
      <c r="CB29" s="606"/>
      <c r="CD29" s="636" t="s">
        <v>234</v>
      </c>
      <c r="CE29" s="637"/>
      <c r="CF29" s="595" t="s">
        <v>235</v>
      </c>
      <c r="CG29" s="596"/>
      <c r="CH29" s="596"/>
      <c r="CI29" s="596"/>
      <c r="CJ29" s="596"/>
      <c r="CK29" s="596"/>
      <c r="CL29" s="596"/>
      <c r="CM29" s="596"/>
      <c r="CN29" s="596"/>
      <c r="CO29" s="596"/>
      <c r="CP29" s="596"/>
      <c r="CQ29" s="597"/>
      <c r="CR29" s="598">
        <v>4565381</v>
      </c>
      <c r="CS29" s="628"/>
      <c r="CT29" s="628"/>
      <c r="CU29" s="628"/>
      <c r="CV29" s="628"/>
      <c r="CW29" s="628"/>
      <c r="CX29" s="628"/>
      <c r="CY29" s="629"/>
      <c r="CZ29" s="603">
        <v>12.8</v>
      </c>
      <c r="DA29" s="630"/>
      <c r="DB29" s="630"/>
      <c r="DC29" s="633"/>
      <c r="DD29" s="607">
        <v>4472618</v>
      </c>
      <c r="DE29" s="628"/>
      <c r="DF29" s="628"/>
      <c r="DG29" s="628"/>
      <c r="DH29" s="628"/>
      <c r="DI29" s="628"/>
      <c r="DJ29" s="628"/>
      <c r="DK29" s="629"/>
      <c r="DL29" s="607">
        <v>4472618</v>
      </c>
      <c r="DM29" s="628"/>
      <c r="DN29" s="628"/>
      <c r="DO29" s="628"/>
      <c r="DP29" s="628"/>
      <c r="DQ29" s="628"/>
      <c r="DR29" s="628"/>
      <c r="DS29" s="628"/>
      <c r="DT29" s="628"/>
      <c r="DU29" s="628"/>
      <c r="DV29" s="629"/>
      <c r="DW29" s="603">
        <v>24.3</v>
      </c>
      <c r="DX29" s="630"/>
      <c r="DY29" s="630"/>
      <c r="DZ29" s="630"/>
      <c r="EA29" s="630"/>
      <c r="EB29" s="630"/>
      <c r="EC29" s="631"/>
    </row>
    <row r="30" spans="2:133" ht="11.25" customHeight="1" x14ac:dyDescent="0.15">
      <c r="B30" s="595" t="s">
        <v>236</v>
      </c>
      <c r="C30" s="596"/>
      <c r="D30" s="596"/>
      <c r="E30" s="596"/>
      <c r="F30" s="596"/>
      <c r="G30" s="596"/>
      <c r="H30" s="596"/>
      <c r="I30" s="596"/>
      <c r="J30" s="596"/>
      <c r="K30" s="596"/>
      <c r="L30" s="596"/>
      <c r="M30" s="596"/>
      <c r="N30" s="596"/>
      <c r="O30" s="596"/>
      <c r="P30" s="596"/>
      <c r="Q30" s="597"/>
      <c r="R30" s="598">
        <v>6948749</v>
      </c>
      <c r="S30" s="599"/>
      <c r="T30" s="599"/>
      <c r="U30" s="599"/>
      <c r="V30" s="599"/>
      <c r="W30" s="599"/>
      <c r="X30" s="599"/>
      <c r="Y30" s="600"/>
      <c r="Z30" s="601">
        <v>18.600000000000001</v>
      </c>
      <c r="AA30" s="601"/>
      <c r="AB30" s="601"/>
      <c r="AC30" s="601"/>
      <c r="AD30" s="602" t="s">
        <v>62</v>
      </c>
      <c r="AE30" s="602"/>
      <c r="AF30" s="602"/>
      <c r="AG30" s="602"/>
      <c r="AH30" s="602"/>
      <c r="AI30" s="602"/>
      <c r="AJ30" s="602"/>
      <c r="AK30" s="602"/>
      <c r="AL30" s="603" t="s">
        <v>62</v>
      </c>
      <c r="AM30" s="604"/>
      <c r="AN30" s="604"/>
      <c r="AO30" s="605"/>
      <c r="AP30" s="580" t="s">
        <v>153</v>
      </c>
      <c r="AQ30" s="581"/>
      <c r="AR30" s="581"/>
      <c r="AS30" s="581"/>
      <c r="AT30" s="581"/>
      <c r="AU30" s="581"/>
      <c r="AV30" s="581"/>
      <c r="AW30" s="581"/>
      <c r="AX30" s="581"/>
      <c r="AY30" s="581"/>
      <c r="AZ30" s="581"/>
      <c r="BA30" s="581"/>
      <c r="BB30" s="581"/>
      <c r="BC30" s="581"/>
      <c r="BD30" s="581"/>
      <c r="BE30" s="581"/>
      <c r="BF30" s="582"/>
      <c r="BG30" s="580" t="s">
        <v>237</v>
      </c>
      <c r="BH30" s="634"/>
      <c r="BI30" s="634"/>
      <c r="BJ30" s="634"/>
      <c r="BK30" s="634"/>
      <c r="BL30" s="634"/>
      <c r="BM30" s="634"/>
      <c r="BN30" s="634"/>
      <c r="BO30" s="634"/>
      <c r="BP30" s="634"/>
      <c r="BQ30" s="635"/>
      <c r="BR30" s="580" t="s">
        <v>238</v>
      </c>
      <c r="BS30" s="634"/>
      <c r="BT30" s="634"/>
      <c r="BU30" s="634"/>
      <c r="BV30" s="634"/>
      <c r="BW30" s="634"/>
      <c r="BX30" s="634"/>
      <c r="BY30" s="634"/>
      <c r="BZ30" s="634"/>
      <c r="CA30" s="634"/>
      <c r="CB30" s="635"/>
      <c r="CD30" s="638"/>
      <c r="CE30" s="639"/>
      <c r="CF30" s="595" t="s">
        <v>239</v>
      </c>
      <c r="CG30" s="596"/>
      <c r="CH30" s="596"/>
      <c r="CI30" s="596"/>
      <c r="CJ30" s="596"/>
      <c r="CK30" s="596"/>
      <c r="CL30" s="596"/>
      <c r="CM30" s="596"/>
      <c r="CN30" s="596"/>
      <c r="CO30" s="596"/>
      <c r="CP30" s="596"/>
      <c r="CQ30" s="597"/>
      <c r="CR30" s="598">
        <v>4422324</v>
      </c>
      <c r="CS30" s="599"/>
      <c r="CT30" s="599"/>
      <c r="CU30" s="599"/>
      <c r="CV30" s="599"/>
      <c r="CW30" s="599"/>
      <c r="CX30" s="599"/>
      <c r="CY30" s="600"/>
      <c r="CZ30" s="603">
        <v>12.4</v>
      </c>
      <c r="DA30" s="630"/>
      <c r="DB30" s="630"/>
      <c r="DC30" s="633"/>
      <c r="DD30" s="607">
        <v>4334739</v>
      </c>
      <c r="DE30" s="599"/>
      <c r="DF30" s="599"/>
      <c r="DG30" s="599"/>
      <c r="DH30" s="599"/>
      <c r="DI30" s="599"/>
      <c r="DJ30" s="599"/>
      <c r="DK30" s="600"/>
      <c r="DL30" s="607">
        <v>4334739</v>
      </c>
      <c r="DM30" s="599"/>
      <c r="DN30" s="599"/>
      <c r="DO30" s="599"/>
      <c r="DP30" s="599"/>
      <c r="DQ30" s="599"/>
      <c r="DR30" s="599"/>
      <c r="DS30" s="599"/>
      <c r="DT30" s="599"/>
      <c r="DU30" s="599"/>
      <c r="DV30" s="600"/>
      <c r="DW30" s="603">
        <v>23.6</v>
      </c>
      <c r="DX30" s="630"/>
      <c r="DY30" s="630"/>
      <c r="DZ30" s="630"/>
      <c r="EA30" s="630"/>
      <c r="EB30" s="630"/>
      <c r="EC30" s="631"/>
    </row>
    <row r="31" spans="2:133" ht="11.25" customHeight="1" x14ac:dyDescent="0.15">
      <c r="B31" s="611" t="s">
        <v>240</v>
      </c>
      <c r="C31" s="612"/>
      <c r="D31" s="612"/>
      <c r="E31" s="612"/>
      <c r="F31" s="612"/>
      <c r="G31" s="612"/>
      <c r="H31" s="612"/>
      <c r="I31" s="612"/>
      <c r="J31" s="612"/>
      <c r="K31" s="612"/>
      <c r="L31" s="612"/>
      <c r="M31" s="612"/>
      <c r="N31" s="612"/>
      <c r="O31" s="612"/>
      <c r="P31" s="612"/>
      <c r="Q31" s="613"/>
      <c r="R31" s="598" t="s">
        <v>62</v>
      </c>
      <c r="S31" s="599"/>
      <c r="T31" s="599"/>
      <c r="U31" s="599"/>
      <c r="V31" s="599"/>
      <c r="W31" s="599"/>
      <c r="X31" s="599"/>
      <c r="Y31" s="600"/>
      <c r="Z31" s="601" t="s">
        <v>62</v>
      </c>
      <c r="AA31" s="601"/>
      <c r="AB31" s="601"/>
      <c r="AC31" s="601"/>
      <c r="AD31" s="602" t="s">
        <v>62</v>
      </c>
      <c r="AE31" s="602"/>
      <c r="AF31" s="602"/>
      <c r="AG31" s="602"/>
      <c r="AH31" s="602"/>
      <c r="AI31" s="602"/>
      <c r="AJ31" s="602"/>
      <c r="AK31" s="602"/>
      <c r="AL31" s="603" t="s">
        <v>62</v>
      </c>
      <c r="AM31" s="604"/>
      <c r="AN31" s="604"/>
      <c r="AO31" s="605"/>
      <c r="AP31" s="646" t="s">
        <v>241</v>
      </c>
      <c r="AQ31" s="647"/>
      <c r="AR31" s="647"/>
      <c r="AS31" s="647"/>
      <c r="AT31" s="652" t="s">
        <v>242</v>
      </c>
      <c r="AU31" s="77"/>
      <c r="AV31" s="77"/>
      <c r="AW31" s="77"/>
      <c r="AX31" s="584" t="s">
        <v>118</v>
      </c>
      <c r="AY31" s="585"/>
      <c r="AZ31" s="585"/>
      <c r="BA31" s="585"/>
      <c r="BB31" s="585"/>
      <c r="BC31" s="585"/>
      <c r="BD31" s="585"/>
      <c r="BE31" s="585"/>
      <c r="BF31" s="586"/>
      <c r="BG31" s="645">
        <v>99.3</v>
      </c>
      <c r="BH31" s="642"/>
      <c r="BI31" s="642"/>
      <c r="BJ31" s="642"/>
      <c r="BK31" s="642"/>
      <c r="BL31" s="642"/>
      <c r="BM31" s="593">
        <v>97</v>
      </c>
      <c r="BN31" s="642"/>
      <c r="BO31" s="642"/>
      <c r="BP31" s="642"/>
      <c r="BQ31" s="643"/>
      <c r="BR31" s="645">
        <v>99</v>
      </c>
      <c r="BS31" s="642"/>
      <c r="BT31" s="642"/>
      <c r="BU31" s="642"/>
      <c r="BV31" s="642"/>
      <c r="BW31" s="642"/>
      <c r="BX31" s="593">
        <v>97</v>
      </c>
      <c r="BY31" s="642"/>
      <c r="BZ31" s="642"/>
      <c r="CA31" s="642"/>
      <c r="CB31" s="643"/>
      <c r="CD31" s="638"/>
      <c r="CE31" s="639"/>
      <c r="CF31" s="595" t="s">
        <v>243</v>
      </c>
      <c r="CG31" s="596"/>
      <c r="CH31" s="596"/>
      <c r="CI31" s="596"/>
      <c r="CJ31" s="596"/>
      <c r="CK31" s="596"/>
      <c r="CL31" s="596"/>
      <c r="CM31" s="596"/>
      <c r="CN31" s="596"/>
      <c r="CO31" s="596"/>
      <c r="CP31" s="596"/>
      <c r="CQ31" s="597"/>
      <c r="CR31" s="598">
        <v>143057</v>
      </c>
      <c r="CS31" s="628"/>
      <c r="CT31" s="628"/>
      <c r="CU31" s="628"/>
      <c r="CV31" s="628"/>
      <c r="CW31" s="628"/>
      <c r="CX31" s="628"/>
      <c r="CY31" s="629"/>
      <c r="CZ31" s="603">
        <v>0.4</v>
      </c>
      <c r="DA31" s="630"/>
      <c r="DB31" s="630"/>
      <c r="DC31" s="633"/>
      <c r="DD31" s="607">
        <v>137879</v>
      </c>
      <c r="DE31" s="628"/>
      <c r="DF31" s="628"/>
      <c r="DG31" s="628"/>
      <c r="DH31" s="628"/>
      <c r="DI31" s="628"/>
      <c r="DJ31" s="628"/>
      <c r="DK31" s="629"/>
      <c r="DL31" s="607">
        <v>137879</v>
      </c>
      <c r="DM31" s="628"/>
      <c r="DN31" s="628"/>
      <c r="DO31" s="628"/>
      <c r="DP31" s="628"/>
      <c r="DQ31" s="628"/>
      <c r="DR31" s="628"/>
      <c r="DS31" s="628"/>
      <c r="DT31" s="628"/>
      <c r="DU31" s="628"/>
      <c r="DV31" s="629"/>
      <c r="DW31" s="603">
        <v>0.7</v>
      </c>
      <c r="DX31" s="630"/>
      <c r="DY31" s="630"/>
      <c r="DZ31" s="630"/>
      <c r="EA31" s="630"/>
      <c r="EB31" s="630"/>
      <c r="EC31" s="631"/>
    </row>
    <row r="32" spans="2:133" ht="11.25" customHeight="1" x14ac:dyDescent="0.15">
      <c r="B32" s="595" t="s">
        <v>244</v>
      </c>
      <c r="C32" s="596"/>
      <c r="D32" s="596"/>
      <c r="E32" s="596"/>
      <c r="F32" s="596"/>
      <c r="G32" s="596"/>
      <c r="H32" s="596"/>
      <c r="I32" s="596"/>
      <c r="J32" s="596"/>
      <c r="K32" s="596"/>
      <c r="L32" s="596"/>
      <c r="M32" s="596"/>
      <c r="N32" s="596"/>
      <c r="O32" s="596"/>
      <c r="P32" s="596"/>
      <c r="Q32" s="597"/>
      <c r="R32" s="598">
        <v>3110635</v>
      </c>
      <c r="S32" s="599"/>
      <c r="T32" s="599"/>
      <c r="U32" s="599"/>
      <c r="V32" s="599"/>
      <c r="W32" s="599"/>
      <c r="X32" s="599"/>
      <c r="Y32" s="600"/>
      <c r="Z32" s="601">
        <v>8.3000000000000007</v>
      </c>
      <c r="AA32" s="601"/>
      <c r="AB32" s="601"/>
      <c r="AC32" s="601"/>
      <c r="AD32" s="602" t="s">
        <v>62</v>
      </c>
      <c r="AE32" s="602"/>
      <c r="AF32" s="602"/>
      <c r="AG32" s="602"/>
      <c r="AH32" s="602"/>
      <c r="AI32" s="602"/>
      <c r="AJ32" s="602"/>
      <c r="AK32" s="602"/>
      <c r="AL32" s="603" t="s">
        <v>62</v>
      </c>
      <c r="AM32" s="604"/>
      <c r="AN32" s="604"/>
      <c r="AO32" s="605"/>
      <c r="AP32" s="648"/>
      <c r="AQ32" s="649"/>
      <c r="AR32" s="649"/>
      <c r="AS32" s="649"/>
      <c r="AT32" s="653"/>
      <c r="AU32" s="73" t="s">
        <v>245</v>
      </c>
      <c r="AX32" s="595" t="s">
        <v>246</v>
      </c>
      <c r="AY32" s="596"/>
      <c r="AZ32" s="596"/>
      <c r="BA32" s="596"/>
      <c r="BB32" s="596"/>
      <c r="BC32" s="596"/>
      <c r="BD32" s="596"/>
      <c r="BE32" s="596"/>
      <c r="BF32" s="597"/>
      <c r="BG32" s="655">
        <v>99.6</v>
      </c>
      <c r="BH32" s="628"/>
      <c r="BI32" s="628"/>
      <c r="BJ32" s="628"/>
      <c r="BK32" s="628"/>
      <c r="BL32" s="628"/>
      <c r="BM32" s="604">
        <v>97.7</v>
      </c>
      <c r="BN32" s="628"/>
      <c r="BO32" s="628"/>
      <c r="BP32" s="628"/>
      <c r="BQ32" s="644"/>
      <c r="BR32" s="655">
        <v>99.2</v>
      </c>
      <c r="BS32" s="628"/>
      <c r="BT32" s="628"/>
      <c r="BU32" s="628"/>
      <c r="BV32" s="628"/>
      <c r="BW32" s="628"/>
      <c r="BX32" s="604">
        <v>97.7</v>
      </c>
      <c r="BY32" s="628"/>
      <c r="BZ32" s="628"/>
      <c r="CA32" s="628"/>
      <c r="CB32" s="644"/>
      <c r="CD32" s="640"/>
      <c r="CE32" s="641"/>
      <c r="CF32" s="595" t="s">
        <v>247</v>
      </c>
      <c r="CG32" s="596"/>
      <c r="CH32" s="596"/>
      <c r="CI32" s="596"/>
      <c r="CJ32" s="596"/>
      <c r="CK32" s="596"/>
      <c r="CL32" s="596"/>
      <c r="CM32" s="596"/>
      <c r="CN32" s="596"/>
      <c r="CO32" s="596"/>
      <c r="CP32" s="596"/>
      <c r="CQ32" s="597"/>
      <c r="CR32" s="598">
        <v>10</v>
      </c>
      <c r="CS32" s="599"/>
      <c r="CT32" s="599"/>
      <c r="CU32" s="599"/>
      <c r="CV32" s="599"/>
      <c r="CW32" s="599"/>
      <c r="CX32" s="599"/>
      <c r="CY32" s="600"/>
      <c r="CZ32" s="603">
        <v>0</v>
      </c>
      <c r="DA32" s="630"/>
      <c r="DB32" s="630"/>
      <c r="DC32" s="633"/>
      <c r="DD32" s="607">
        <v>10</v>
      </c>
      <c r="DE32" s="599"/>
      <c r="DF32" s="599"/>
      <c r="DG32" s="599"/>
      <c r="DH32" s="599"/>
      <c r="DI32" s="599"/>
      <c r="DJ32" s="599"/>
      <c r="DK32" s="600"/>
      <c r="DL32" s="607">
        <v>10</v>
      </c>
      <c r="DM32" s="599"/>
      <c r="DN32" s="599"/>
      <c r="DO32" s="599"/>
      <c r="DP32" s="599"/>
      <c r="DQ32" s="599"/>
      <c r="DR32" s="599"/>
      <c r="DS32" s="599"/>
      <c r="DT32" s="599"/>
      <c r="DU32" s="599"/>
      <c r="DV32" s="600"/>
      <c r="DW32" s="603">
        <v>0</v>
      </c>
      <c r="DX32" s="630"/>
      <c r="DY32" s="630"/>
      <c r="DZ32" s="630"/>
      <c r="EA32" s="630"/>
      <c r="EB32" s="630"/>
      <c r="EC32" s="631"/>
    </row>
    <row r="33" spans="2:133" ht="11.25" customHeight="1" x14ac:dyDescent="0.15">
      <c r="B33" s="595" t="s">
        <v>248</v>
      </c>
      <c r="C33" s="596"/>
      <c r="D33" s="596"/>
      <c r="E33" s="596"/>
      <c r="F33" s="596"/>
      <c r="G33" s="596"/>
      <c r="H33" s="596"/>
      <c r="I33" s="596"/>
      <c r="J33" s="596"/>
      <c r="K33" s="596"/>
      <c r="L33" s="596"/>
      <c r="M33" s="596"/>
      <c r="N33" s="596"/>
      <c r="O33" s="596"/>
      <c r="P33" s="596"/>
      <c r="Q33" s="597"/>
      <c r="R33" s="598">
        <v>54923</v>
      </c>
      <c r="S33" s="599"/>
      <c r="T33" s="599"/>
      <c r="U33" s="599"/>
      <c r="V33" s="599"/>
      <c r="W33" s="599"/>
      <c r="X33" s="599"/>
      <c r="Y33" s="600"/>
      <c r="Z33" s="601">
        <v>0.1</v>
      </c>
      <c r="AA33" s="601"/>
      <c r="AB33" s="601"/>
      <c r="AC33" s="601"/>
      <c r="AD33" s="602">
        <v>26159</v>
      </c>
      <c r="AE33" s="602"/>
      <c r="AF33" s="602"/>
      <c r="AG33" s="602"/>
      <c r="AH33" s="602"/>
      <c r="AI33" s="602"/>
      <c r="AJ33" s="602"/>
      <c r="AK33" s="602"/>
      <c r="AL33" s="603">
        <v>0.1</v>
      </c>
      <c r="AM33" s="604"/>
      <c r="AN33" s="604"/>
      <c r="AO33" s="605"/>
      <c r="AP33" s="650"/>
      <c r="AQ33" s="651"/>
      <c r="AR33" s="651"/>
      <c r="AS33" s="651"/>
      <c r="AT33" s="654"/>
      <c r="AU33" s="78"/>
      <c r="AV33" s="78"/>
      <c r="AW33" s="78"/>
      <c r="AX33" s="619" t="s">
        <v>249</v>
      </c>
      <c r="AY33" s="620"/>
      <c r="AZ33" s="620"/>
      <c r="BA33" s="620"/>
      <c r="BB33" s="620"/>
      <c r="BC33" s="620"/>
      <c r="BD33" s="620"/>
      <c r="BE33" s="620"/>
      <c r="BF33" s="621"/>
      <c r="BG33" s="656">
        <v>98.9</v>
      </c>
      <c r="BH33" s="657"/>
      <c r="BI33" s="657"/>
      <c r="BJ33" s="657"/>
      <c r="BK33" s="657"/>
      <c r="BL33" s="657"/>
      <c r="BM33" s="658">
        <v>96.1</v>
      </c>
      <c r="BN33" s="657"/>
      <c r="BO33" s="657"/>
      <c r="BP33" s="657"/>
      <c r="BQ33" s="659"/>
      <c r="BR33" s="656">
        <v>98.8</v>
      </c>
      <c r="BS33" s="657"/>
      <c r="BT33" s="657"/>
      <c r="BU33" s="657"/>
      <c r="BV33" s="657"/>
      <c r="BW33" s="657"/>
      <c r="BX33" s="658">
        <v>96.2</v>
      </c>
      <c r="BY33" s="657"/>
      <c r="BZ33" s="657"/>
      <c r="CA33" s="657"/>
      <c r="CB33" s="659"/>
      <c r="CD33" s="595" t="s">
        <v>250</v>
      </c>
      <c r="CE33" s="596"/>
      <c r="CF33" s="596"/>
      <c r="CG33" s="596"/>
      <c r="CH33" s="596"/>
      <c r="CI33" s="596"/>
      <c r="CJ33" s="596"/>
      <c r="CK33" s="596"/>
      <c r="CL33" s="596"/>
      <c r="CM33" s="596"/>
      <c r="CN33" s="596"/>
      <c r="CO33" s="596"/>
      <c r="CP33" s="596"/>
      <c r="CQ33" s="597"/>
      <c r="CR33" s="598">
        <v>12521413</v>
      </c>
      <c r="CS33" s="628"/>
      <c r="CT33" s="628"/>
      <c r="CU33" s="628"/>
      <c r="CV33" s="628"/>
      <c r="CW33" s="628"/>
      <c r="CX33" s="628"/>
      <c r="CY33" s="629"/>
      <c r="CZ33" s="603">
        <v>35</v>
      </c>
      <c r="DA33" s="630"/>
      <c r="DB33" s="630"/>
      <c r="DC33" s="633"/>
      <c r="DD33" s="607">
        <v>9920612</v>
      </c>
      <c r="DE33" s="628"/>
      <c r="DF33" s="628"/>
      <c r="DG33" s="628"/>
      <c r="DH33" s="628"/>
      <c r="DI33" s="628"/>
      <c r="DJ33" s="628"/>
      <c r="DK33" s="629"/>
      <c r="DL33" s="607">
        <v>7545713</v>
      </c>
      <c r="DM33" s="628"/>
      <c r="DN33" s="628"/>
      <c r="DO33" s="628"/>
      <c r="DP33" s="628"/>
      <c r="DQ33" s="628"/>
      <c r="DR33" s="628"/>
      <c r="DS33" s="628"/>
      <c r="DT33" s="628"/>
      <c r="DU33" s="628"/>
      <c r="DV33" s="629"/>
      <c r="DW33" s="603">
        <v>41</v>
      </c>
      <c r="DX33" s="630"/>
      <c r="DY33" s="630"/>
      <c r="DZ33" s="630"/>
      <c r="EA33" s="630"/>
      <c r="EB33" s="630"/>
      <c r="EC33" s="631"/>
    </row>
    <row r="34" spans="2:133" ht="11.25" customHeight="1" x14ac:dyDescent="0.15">
      <c r="B34" s="595" t="s">
        <v>251</v>
      </c>
      <c r="C34" s="596"/>
      <c r="D34" s="596"/>
      <c r="E34" s="596"/>
      <c r="F34" s="596"/>
      <c r="G34" s="596"/>
      <c r="H34" s="596"/>
      <c r="I34" s="596"/>
      <c r="J34" s="596"/>
      <c r="K34" s="596"/>
      <c r="L34" s="596"/>
      <c r="M34" s="596"/>
      <c r="N34" s="596"/>
      <c r="O34" s="596"/>
      <c r="P34" s="596"/>
      <c r="Q34" s="597"/>
      <c r="R34" s="598">
        <v>585772</v>
      </c>
      <c r="S34" s="599"/>
      <c r="T34" s="599"/>
      <c r="U34" s="599"/>
      <c r="V34" s="599"/>
      <c r="W34" s="599"/>
      <c r="X34" s="599"/>
      <c r="Y34" s="600"/>
      <c r="Z34" s="601">
        <v>1.6</v>
      </c>
      <c r="AA34" s="601"/>
      <c r="AB34" s="601"/>
      <c r="AC34" s="601"/>
      <c r="AD34" s="602" t="s">
        <v>62</v>
      </c>
      <c r="AE34" s="602"/>
      <c r="AF34" s="602"/>
      <c r="AG34" s="602"/>
      <c r="AH34" s="602"/>
      <c r="AI34" s="602"/>
      <c r="AJ34" s="602"/>
      <c r="AK34" s="602"/>
      <c r="AL34" s="603" t="s">
        <v>62</v>
      </c>
      <c r="AM34" s="604"/>
      <c r="AN34" s="604"/>
      <c r="AO34" s="605"/>
      <c r="AP34" s="79"/>
      <c r="AQ34" s="80"/>
      <c r="AS34" s="77"/>
      <c r="AT34" s="77"/>
      <c r="AU34" s="77"/>
      <c r="AV34" s="77"/>
      <c r="AW34" s="77"/>
      <c r="AX34" s="77"/>
      <c r="AY34" s="77"/>
      <c r="AZ34" s="77"/>
      <c r="BA34" s="77"/>
      <c r="BB34" s="77"/>
      <c r="BC34" s="77"/>
      <c r="BD34" s="77"/>
      <c r="BE34" s="77"/>
      <c r="BF34" s="77"/>
      <c r="BG34" s="80"/>
      <c r="BH34" s="80"/>
      <c r="BI34" s="80"/>
      <c r="BJ34" s="80"/>
      <c r="BK34" s="80"/>
      <c r="BL34" s="80"/>
      <c r="BM34" s="80"/>
      <c r="BN34" s="80"/>
      <c r="BO34" s="80"/>
      <c r="BP34" s="80"/>
      <c r="BQ34" s="80"/>
      <c r="BR34" s="80"/>
      <c r="BS34" s="80"/>
      <c r="BT34" s="80"/>
      <c r="BU34" s="80"/>
      <c r="BV34" s="80"/>
      <c r="BW34" s="80"/>
      <c r="BX34" s="80"/>
      <c r="BY34" s="80"/>
      <c r="BZ34" s="80"/>
      <c r="CA34" s="80"/>
      <c r="CB34" s="80"/>
      <c r="CD34" s="595" t="s">
        <v>252</v>
      </c>
      <c r="CE34" s="596"/>
      <c r="CF34" s="596"/>
      <c r="CG34" s="596"/>
      <c r="CH34" s="596"/>
      <c r="CI34" s="596"/>
      <c r="CJ34" s="596"/>
      <c r="CK34" s="596"/>
      <c r="CL34" s="596"/>
      <c r="CM34" s="596"/>
      <c r="CN34" s="596"/>
      <c r="CO34" s="596"/>
      <c r="CP34" s="596"/>
      <c r="CQ34" s="597"/>
      <c r="CR34" s="598">
        <v>3900456</v>
      </c>
      <c r="CS34" s="599"/>
      <c r="CT34" s="599"/>
      <c r="CU34" s="599"/>
      <c r="CV34" s="599"/>
      <c r="CW34" s="599"/>
      <c r="CX34" s="599"/>
      <c r="CY34" s="600"/>
      <c r="CZ34" s="603">
        <v>10.9</v>
      </c>
      <c r="DA34" s="630"/>
      <c r="DB34" s="630"/>
      <c r="DC34" s="633"/>
      <c r="DD34" s="607">
        <v>2605177</v>
      </c>
      <c r="DE34" s="599"/>
      <c r="DF34" s="599"/>
      <c r="DG34" s="599"/>
      <c r="DH34" s="599"/>
      <c r="DI34" s="599"/>
      <c r="DJ34" s="599"/>
      <c r="DK34" s="600"/>
      <c r="DL34" s="607">
        <v>2479519</v>
      </c>
      <c r="DM34" s="599"/>
      <c r="DN34" s="599"/>
      <c r="DO34" s="599"/>
      <c r="DP34" s="599"/>
      <c r="DQ34" s="599"/>
      <c r="DR34" s="599"/>
      <c r="DS34" s="599"/>
      <c r="DT34" s="599"/>
      <c r="DU34" s="599"/>
      <c r="DV34" s="600"/>
      <c r="DW34" s="603">
        <v>13.5</v>
      </c>
      <c r="DX34" s="630"/>
      <c r="DY34" s="630"/>
      <c r="DZ34" s="630"/>
      <c r="EA34" s="630"/>
      <c r="EB34" s="630"/>
      <c r="EC34" s="631"/>
    </row>
    <row r="35" spans="2:133" ht="11.25" customHeight="1" x14ac:dyDescent="0.15">
      <c r="B35" s="595" t="s">
        <v>253</v>
      </c>
      <c r="C35" s="596"/>
      <c r="D35" s="596"/>
      <c r="E35" s="596"/>
      <c r="F35" s="596"/>
      <c r="G35" s="596"/>
      <c r="H35" s="596"/>
      <c r="I35" s="596"/>
      <c r="J35" s="596"/>
      <c r="K35" s="596"/>
      <c r="L35" s="596"/>
      <c r="M35" s="596"/>
      <c r="N35" s="596"/>
      <c r="O35" s="596"/>
      <c r="P35" s="596"/>
      <c r="Q35" s="597"/>
      <c r="R35" s="598">
        <v>272910</v>
      </c>
      <c r="S35" s="599"/>
      <c r="T35" s="599"/>
      <c r="U35" s="599"/>
      <c r="V35" s="599"/>
      <c r="W35" s="599"/>
      <c r="X35" s="599"/>
      <c r="Y35" s="600"/>
      <c r="Z35" s="601">
        <v>0.7</v>
      </c>
      <c r="AA35" s="601"/>
      <c r="AB35" s="601"/>
      <c r="AC35" s="601"/>
      <c r="AD35" s="602" t="s">
        <v>62</v>
      </c>
      <c r="AE35" s="602"/>
      <c r="AF35" s="602"/>
      <c r="AG35" s="602"/>
      <c r="AH35" s="602"/>
      <c r="AI35" s="602"/>
      <c r="AJ35" s="602"/>
      <c r="AK35" s="602"/>
      <c r="AL35" s="603" t="s">
        <v>62</v>
      </c>
      <c r="AM35" s="604"/>
      <c r="AN35" s="604"/>
      <c r="AO35" s="605"/>
      <c r="AP35" s="81"/>
      <c r="AQ35" s="580" t="s">
        <v>254</v>
      </c>
      <c r="AR35" s="581"/>
      <c r="AS35" s="581"/>
      <c r="AT35" s="581"/>
      <c r="AU35" s="581"/>
      <c r="AV35" s="581"/>
      <c r="AW35" s="581"/>
      <c r="AX35" s="581"/>
      <c r="AY35" s="581"/>
      <c r="AZ35" s="581"/>
      <c r="BA35" s="581"/>
      <c r="BB35" s="581"/>
      <c r="BC35" s="581"/>
      <c r="BD35" s="581"/>
      <c r="BE35" s="581"/>
      <c r="BF35" s="582"/>
      <c r="BG35" s="580" t="s">
        <v>255</v>
      </c>
      <c r="BH35" s="581"/>
      <c r="BI35" s="581"/>
      <c r="BJ35" s="581"/>
      <c r="BK35" s="581"/>
      <c r="BL35" s="581"/>
      <c r="BM35" s="581"/>
      <c r="BN35" s="581"/>
      <c r="BO35" s="581"/>
      <c r="BP35" s="581"/>
      <c r="BQ35" s="581"/>
      <c r="BR35" s="581"/>
      <c r="BS35" s="581"/>
      <c r="BT35" s="581"/>
      <c r="BU35" s="581"/>
      <c r="BV35" s="581"/>
      <c r="BW35" s="581"/>
      <c r="BX35" s="581"/>
      <c r="BY35" s="581"/>
      <c r="BZ35" s="581"/>
      <c r="CA35" s="581"/>
      <c r="CB35" s="582"/>
      <c r="CD35" s="595" t="s">
        <v>256</v>
      </c>
      <c r="CE35" s="596"/>
      <c r="CF35" s="596"/>
      <c r="CG35" s="596"/>
      <c r="CH35" s="596"/>
      <c r="CI35" s="596"/>
      <c r="CJ35" s="596"/>
      <c r="CK35" s="596"/>
      <c r="CL35" s="596"/>
      <c r="CM35" s="596"/>
      <c r="CN35" s="596"/>
      <c r="CO35" s="596"/>
      <c r="CP35" s="596"/>
      <c r="CQ35" s="597"/>
      <c r="CR35" s="598">
        <v>239602</v>
      </c>
      <c r="CS35" s="628"/>
      <c r="CT35" s="628"/>
      <c r="CU35" s="628"/>
      <c r="CV35" s="628"/>
      <c r="CW35" s="628"/>
      <c r="CX35" s="628"/>
      <c r="CY35" s="629"/>
      <c r="CZ35" s="603">
        <v>0.7</v>
      </c>
      <c r="DA35" s="630"/>
      <c r="DB35" s="630"/>
      <c r="DC35" s="633"/>
      <c r="DD35" s="607">
        <v>188436</v>
      </c>
      <c r="DE35" s="628"/>
      <c r="DF35" s="628"/>
      <c r="DG35" s="628"/>
      <c r="DH35" s="628"/>
      <c r="DI35" s="628"/>
      <c r="DJ35" s="628"/>
      <c r="DK35" s="629"/>
      <c r="DL35" s="607">
        <v>180182</v>
      </c>
      <c r="DM35" s="628"/>
      <c r="DN35" s="628"/>
      <c r="DO35" s="628"/>
      <c r="DP35" s="628"/>
      <c r="DQ35" s="628"/>
      <c r="DR35" s="628"/>
      <c r="DS35" s="628"/>
      <c r="DT35" s="628"/>
      <c r="DU35" s="628"/>
      <c r="DV35" s="629"/>
      <c r="DW35" s="603">
        <v>1</v>
      </c>
      <c r="DX35" s="630"/>
      <c r="DY35" s="630"/>
      <c r="DZ35" s="630"/>
      <c r="EA35" s="630"/>
      <c r="EB35" s="630"/>
      <c r="EC35" s="631"/>
    </row>
    <row r="36" spans="2:133" ht="11.25" customHeight="1" x14ac:dyDescent="0.15">
      <c r="B36" s="595" t="s">
        <v>257</v>
      </c>
      <c r="C36" s="596"/>
      <c r="D36" s="596"/>
      <c r="E36" s="596"/>
      <c r="F36" s="596"/>
      <c r="G36" s="596"/>
      <c r="H36" s="596"/>
      <c r="I36" s="596"/>
      <c r="J36" s="596"/>
      <c r="K36" s="596"/>
      <c r="L36" s="596"/>
      <c r="M36" s="596"/>
      <c r="N36" s="596"/>
      <c r="O36" s="596"/>
      <c r="P36" s="596"/>
      <c r="Q36" s="597"/>
      <c r="R36" s="598">
        <v>1161202</v>
      </c>
      <c r="S36" s="599"/>
      <c r="T36" s="599"/>
      <c r="U36" s="599"/>
      <c r="V36" s="599"/>
      <c r="W36" s="599"/>
      <c r="X36" s="599"/>
      <c r="Y36" s="600"/>
      <c r="Z36" s="601">
        <v>3.1</v>
      </c>
      <c r="AA36" s="601"/>
      <c r="AB36" s="601"/>
      <c r="AC36" s="601"/>
      <c r="AD36" s="602" t="s">
        <v>62</v>
      </c>
      <c r="AE36" s="602"/>
      <c r="AF36" s="602"/>
      <c r="AG36" s="602"/>
      <c r="AH36" s="602"/>
      <c r="AI36" s="602"/>
      <c r="AJ36" s="602"/>
      <c r="AK36" s="602"/>
      <c r="AL36" s="603" t="s">
        <v>62</v>
      </c>
      <c r="AM36" s="604"/>
      <c r="AN36" s="604"/>
      <c r="AO36" s="605"/>
      <c r="AP36" s="81"/>
      <c r="AQ36" s="660" t="s">
        <v>258</v>
      </c>
      <c r="AR36" s="661"/>
      <c r="AS36" s="661"/>
      <c r="AT36" s="661"/>
      <c r="AU36" s="661"/>
      <c r="AV36" s="661"/>
      <c r="AW36" s="661"/>
      <c r="AX36" s="661"/>
      <c r="AY36" s="662"/>
      <c r="AZ36" s="587">
        <v>4078820</v>
      </c>
      <c r="BA36" s="588"/>
      <c r="BB36" s="588"/>
      <c r="BC36" s="588"/>
      <c r="BD36" s="588"/>
      <c r="BE36" s="588"/>
      <c r="BF36" s="663"/>
      <c r="BG36" s="584" t="s">
        <v>259</v>
      </c>
      <c r="BH36" s="585"/>
      <c r="BI36" s="585"/>
      <c r="BJ36" s="585"/>
      <c r="BK36" s="585"/>
      <c r="BL36" s="585"/>
      <c r="BM36" s="585"/>
      <c r="BN36" s="585"/>
      <c r="BO36" s="585"/>
      <c r="BP36" s="585"/>
      <c r="BQ36" s="585"/>
      <c r="BR36" s="585"/>
      <c r="BS36" s="585"/>
      <c r="BT36" s="585"/>
      <c r="BU36" s="586"/>
      <c r="BV36" s="587">
        <v>-34838</v>
      </c>
      <c r="BW36" s="588"/>
      <c r="BX36" s="588"/>
      <c r="BY36" s="588"/>
      <c r="BZ36" s="588"/>
      <c r="CA36" s="588"/>
      <c r="CB36" s="663"/>
      <c r="CD36" s="595" t="s">
        <v>260</v>
      </c>
      <c r="CE36" s="596"/>
      <c r="CF36" s="596"/>
      <c r="CG36" s="596"/>
      <c r="CH36" s="596"/>
      <c r="CI36" s="596"/>
      <c r="CJ36" s="596"/>
      <c r="CK36" s="596"/>
      <c r="CL36" s="596"/>
      <c r="CM36" s="596"/>
      <c r="CN36" s="596"/>
      <c r="CO36" s="596"/>
      <c r="CP36" s="596"/>
      <c r="CQ36" s="597"/>
      <c r="CR36" s="598">
        <v>3853410</v>
      </c>
      <c r="CS36" s="599"/>
      <c r="CT36" s="599"/>
      <c r="CU36" s="599"/>
      <c r="CV36" s="599"/>
      <c r="CW36" s="599"/>
      <c r="CX36" s="599"/>
      <c r="CY36" s="600"/>
      <c r="CZ36" s="603">
        <v>10.8</v>
      </c>
      <c r="DA36" s="630"/>
      <c r="DB36" s="630"/>
      <c r="DC36" s="633"/>
      <c r="DD36" s="607">
        <v>3379009</v>
      </c>
      <c r="DE36" s="599"/>
      <c r="DF36" s="599"/>
      <c r="DG36" s="599"/>
      <c r="DH36" s="599"/>
      <c r="DI36" s="599"/>
      <c r="DJ36" s="599"/>
      <c r="DK36" s="600"/>
      <c r="DL36" s="607">
        <v>2254812</v>
      </c>
      <c r="DM36" s="599"/>
      <c r="DN36" s="599"/>
      <c r="DO36" s="599"/>
      <c r="DP36" s="599"/>
      <c r="DQ36" s="599"/>
      <c r="DR36" s="599"/>
      <c r="DS36" s="599"/>
      <c r="DT36" s="599"/>
      <c r="DU36" s="599"/>
      <c r="DV36" s="600"/>
      <c r="DW36" s="603">
        <v>12.3</v>
      </c>
      <c r="DX36" s="630"/>
      <c r="DY36" s="630"/>
      <c r="DZ36" s="630"/>
      <c r="EA36" s="630"/>
      <c r="EB36" s="630"/>
      <c r="EC36" s="631"/>
    </row>
    <row r="37" spans="2:133" ht="11.25" customHeight="1" x14ac:dyDescent="0.15">
      <c r="B37" s="595" t="s">
        <v>261</v>
      </c>
      <c r="C37" s="596"/>
      <c r="D37" s="596"/>
      <c r="E37" s="596"/>
      <c r="F37" s="596"/>
      <c r="G37" s="596"/>
      <c r="H37" s="596"/>
      <c r="I37" s="596"/>
      <c r="J37" s="596"/>
      <c r="K37" s="596"/>
      <c r="L37" s="596"/>
      <c r="M37" s="596"/>
      <c r="N37" s="596"/>
      <c r="O37" s="596"/>
      <c r="P37" s="596"/>
      <c r="Q37" s="597"/>
      <c r="R37" s="598">
        <v>913283</v>
      </c>
      <c r="S37" s="599"/>
      <c r="T37" s="599"/>
      <c r="U37" s="599"/>
      <c r="V37" s="599"/>
      <c r="W37" s="599"/>
      <c r="X37" s="599"/>
      <c r="Y37" s="600"/>
      <c r="Z37" s="601">
        <v>2.4</v>
      </c>
      <c r="AA37" s="601"/>
      <c r="AB37" s="601"/>
      <c r="AC37" s="601"/>
      <c r="AD37" s="602">
        <v>1</v>
      </c>
      <c r="AE37" s="602"/>
      <c r="AF37" s="602"/>
      <c r="AG37" s="602"/>
      <c r="AH37" s="602"/>
      <c r="AI37" s="602"/>
      <c r="AJ37" s="602"/>
      <c r="AK37" s="602"/>
      <c r="AL37" s="603">
        <v>0</v>
      </c>
      <c r="AM37" s="604"/>
      <c r="AN37" s="604"/>
      <c r="AO37" s="605"/>
      <c r="AQ37" s="664" t="s">
        <v>262</v>
      </c>
      <c r="AR37" s="665"/>
      <c r="AS37" s="665"/>
      <c r="AT37" s="665"/>
      <c r="AU37" s="665"/>
      <c r="AV37" s="665"/>
      <c r="AW37" s="665"/>
      <c r="AX37" s="665"/>
      <c r="AY37" s="666"/>
      <c r="AZ37" s="598">
        <v>768991</v>
      </c>
      <c r="BA37" s="599"/>
      <c r="BB37" s="599"/>
      <c r="BC37" s="599"/>
      <c r="BD37" s="628"/>
      <c r="BE37" s="628"/>
      <c r="BF37" s="644"/>
      <c r="BG37" s="595" t="s">
        <v>263</v>
      </c>
      <c r="BH37" s="596"/>
      <c r="BI37" s="596"/>
      <c r="BJ37" s="596"/>
      <c r="BK37" s="596"/>
      <c r="BL37" s="596"/>
      <c r="BM37" s="596"/>
      <c r="BN37" s="596"/>
      <c r="BO37" s="596"/>
      <c r="BP37" s="596"/>
      <c r="BQ37" s="596"/>
      <c r="BR37" s="596"/>
      <c r="BS37" s="596"/>
      <c r="BT37" s="596"/>
      <c r="BU37" s="597"/>
      <c r="BV37" s="598">
        <v>-386112</v>
      </c>
      <c r="BW37" s="599"/>
      <c r="BX37" s="599"/>
      <c r="BY37" s="599"/>
      <c r="BZ37" s="599"/>
      <c r="CA37" s="599"/>
      <c r="CB37" s="608"/>
      <c r="CD37" s="595" t="s">
        <v>264</v>
      </c>
      <c r="CE37" s="596"/>
      <c r="CF37" s="596"/>
      <c r="CG37" s="596"/>
      <c r="CH37" s="596"/>
      <c r="CI37" s="596"/>
      <c r="CJ37" s="596"/>
      <c r="CK37" s="596"/>
      <c r="CL37" s="596"/>
      <c r="CM37" s="596"/>
      <c r="CN37" s="596"/>
      <c r="CO37" s="596"/>
      <c r="CP37" s="596"/>
      <c r="CQ37" s="597"/>
      <c r="CR37" s="598">
        <v>1415992</v>
      </c>
      <c r="CS37" s="628"/>
      <c r="CT37" s="628"/>
      <c r="CU37" s="628"/>
      <c r="CV37" s="628"/>
      <c r="CW37" s="628"/>
      <c r="CX37" s="628"/>
      <c r="CY37" s="629"/>
      <c r="CZ37" s="603">
        <v>4</v>
      </c>
      <c r="DA37" s="630"/>
      <c r="DB37" s="630"/>
      <c r="DC37" s="633"/>
      <c r="DD37" s="607">
        <v>1415255</v>
      </c>
      <c r="DE37" s="628"/>
      <c r="DF37" s="628"/>
      <c r="DG37" s="628"/>
      <c r="DH37" s="628"/>
      <c r="DI37" s="628"/>
      <c r="DJ37" s="628"/>
      <c r="DK37" s="629"/>
      <c r="DL37" s="607">
        <v>1121944</v>
      </c>
      <c r="DM37" s="628"/>
      <c r="DN37" s="628"/>
      <c r="DO37" s="628"/>
      <c r="DP37" s="628"/>
      <c r="DQ37" s="628"/>
      <c r="DR37" s="628"/>
      <c r="DS37" s="628"/>
      <c r="DT37" s="628"/>
      <c r="DU37" s="628"/>
      <c r="DV37" s="629"/>
      <c r="DW37" s="603">
        <v>6.1</v>
      </c>
      <c r="DX37" s="630"/>
      <c r="DY37" s="630"/>
      <c r="DZ37" s="630"/>
      <c r="EA37" s="630"/>
      <c r="EB37" s="630"/>
      <c r="EC37" s="631"/>
    </row>
    <row r="38" spans="2:133" ht="11.25" customHeight="1" x14ac:dyDescent="0.15">
      <c r="B38" s="595" t="s">
        <v>265</v>
      </c>
      <c r="C38" s="596"/>
      <c r="D38" s="596"/>
      <c r="E38" s="596"/>
      <c r="F38" s="596"/>
      <c r="G38" s="596"/>
      <c r="H38" s="596"/>
      <c r="I38" s="596"/>
      <c r="J38" s="596"/>
      <c r="K38" s="596"/>
      <c r="L38" s="596"/>
      <c r="M38" s="596"/>
      <c r="N38" s="596"/>
      <c r="O38" s="596"/>
      <c r="P38" s="596"/>
      <c r="Q38" s="597"/>
      <c r="R38" s="598">
        <v>4497300</v>
      </c>
      <c r="S38" s="599"/>
      <c r="T38" s="599"/>
      <c r="U38" s="599"/>
      <c r="V38" s="599"/>
      <c r="W38" s="599"/>
      <c r="X38" s="599"/>
      <c r="Y38" s="600"/>
      <c r="Z38" s="601">
        <v>12.1</v>
      </c>
      <c r="AA38" s="601"/>
      <c r="AB38" s="601"/>
      <c r="AC38" s="601"/>
      <c r="AD38" s="602" t="s">
        <v>62</v>
      </c>
      <c r="AE38" s="602"/>
      <c r="AF38" s="602"/>
      <c r="AG38" s="602"/>
      <c r="AH38" s="602"/>
      <c r="AI38" s="602"/>
      <c r="AJ38" s="602"/>
      <c r="AK38" s="602"/>
      <c r="AL38" s="603" t="s">
        <v>62</v>
      </c>
      <c r="AM38" s="604"/>
      <c r="AN38" s="604"/>
      <c r="AO38" s="605"/>
      <c r="AQ38" s="664" t="s">
        <v>266</v>
      </c>
      <c r="AR38" s="665"/>
      <c r="AS38" s="665"/>
      <c r="AT38" s="665"/>
      <c r="AU38" s="665"/>
      <c r="AV38" s="665"/>
      <c r="AW38" s="665"/>
      <c r="AX38" s="665"/>
      <c r="AY38" s="666"/>
      <c r="AZ38" s="598">
        <v>91194</v>
      </c>
      <c r="BA38" s="599"/>
      <c r="BB38" s="599"/>
      <c r="BC38" s="599"/>
      <c r="BD38" s="628"/>
      <c r="BE38" s="628"/>
      <c r="BF38" s="644"/>
      <c r="BG38" s="595" t="s">
        <v>267</v>
      </c>
      <c r="BH38" s="596"/>
      <c r="BI38" s="596"/>
      <c r="BJ38" s="596"/>
      <c r="BK38" s="596"/>
      <c r="BL38" s="596"/>
      <c r="BM38" s="596"/>
      <c r="BN38" s="596"/>
      <c r="BO38" s="596"/>
      <c r="BP38" s="596"/>
      <c r="BQ38" s="596"/>
      <c r="BR38" s="596"/>
      <c r="BS38" s="596"/>
      <c r="BT38" s="596"/>
      <c r="BU38" s="597"/>
      <c r="BV38" s="598">
        <v>8146</v>
      </c>
      <c r="BW38" s="599"/>
      <c r="BX38" s="599"/>
      <c r="BY38" s="599"/>
      <c r="BZ38" s="599"/>
      <c r="CA38" s="599"/>
      <c r="CB38" s="608"/>
      <c r="CD38" s="595" t="s">
        <v>268</v>
      </c>
      <c r="CE38" s="596"/>
      <c r="CF38" s="596"/>
      <c r="CG38" s="596"/>
      <c r="CH38" s="596"/>
      <c r="CI38" s="596"/>
      <c r="CJ38" s="596"/>
      <c r="CK38" s="596"/>
      <c r="CL38" s="596"/>
      <c r="CM38" s="596"/>
      <c r="CN38" s="596"/>
      <c r="CO38" s="596"/>
      <c r="CP38" s="596"/>
      <c r="CQ38" s="597"/>
      <c r="CR38" s="598">
        <v>3208247</v>
      </c>
      <c r="CS38" s="599"/>
      <c r="CT38" s="599"/>
      <c r="CU38" s="599"/>
      <c r="CV38" s="599"/>
      <c r="CW38" s="599"/>
      <c r="CX38" s="599"/>
      <c r="CY38" s="600"/>
      <c r="CZ38" s="603">
        <v>9</v>
      </c>
      <c r="DA38" s="630"/>
      <c r="DB38" s="630"/>
      <c r="DC38" s="633"/>
      <c r="DD38" s="607">
        <v>2832075</v>
      </c>
      <c r="DE38" s="599"/>
      <c r="DF38" s="599"/>
      <c r="DG38" s="599"/>
      <c r="DH38" s="599"/>
      <c r="DI38" s="599"/>
      <c r="DJ38" s="599"/>
      <c r="DK38" s="600"/>
      <c r="DL38" s="607">
        <v>2466032</v>
      </c>
      <c r="DM38" s="599"/>
      <c r="DN38" s="599"/>
      <c r="DO38" s="599"/>
      <c r="DP38" s="599"/>
      <c r="DQ38" s="599"/>
      <c r="DR38" s="599"/>
      <c r="DS38" s="599"/>
      <c r="DT38" s="599"/>
      <c r="DU38" s="599"/>
      <c r="DV38" s="600"/>
      <c r="DW38" s="603">
        <v>13.4</v>
      </c>
      <c r="DX38" s="630"/>
      <c r="DY38" s="630"/>
      <c r="DZ38" s="630"/>
      <c r="EA38" s="630"/>
      <c r="EB38" s="630"/>
      <c r="EC38" s="631"/>
    </row>
    <row r="39" spans="2:133" ht="11.25" customHeight="1" x14ac:dyDescent="0.15">
      <c r="B39" s="595" t="s">
        <v>269</v>
      </c>
      <c r="C39" s="596"/>
      <c r="D39" s="596"/>
      <c r="E39" s="596"/>
      <c r="F39" s="596"/>
      <c r="G39" s="596"/>
      <c r="H39" s="596"/>
      <c r="I39" s="596"/>
      <c r="J39" s="596"/>
      <c r="K39" s="596"/>
      <c r="L39" s="596"/>
      <c r="M39" s="596"/>
      <c r="N39" s="596"/>
      <c r="O39" s="596"/>
      <c r="P39" s="596"/>
      <c r="Q39" s="597"/>
      <c r="R39" s="598" t="s">
        <v>62</v>
      </c>
      <c r="S39" s="599"/>
      <c r="T39" s="599"/>
      <c r="U39" s="599"/>
      <c r="V39" s="599"/>
      <c r="W39" s="599"/>
      <c r="X39" s="599"/>
      <c r="Y39" s="600"/>
      <c r="Z39" s="601" t="s">
        <v>62</v>
      </c>
      <c r="AA39" s="601"/>
      <c r="AB39" s="601"/>
      <c r="AC39" s="601"/>
      <c r="AD39" s="602" t="s">
        <v>62</v>
      </c>
      <c r="AE39" s="602"/>
      <c r="AF39" s="602"/>
      <c r="AG39" s="602"/>
      <c r="AH39" s="602"/>
      <c r="AI39" s="602"/>
      <c r="AJ39" s="602"/>
      <c r="AK39" s="602"/>
      <c r="AL39" s="603" t="s">
        <v>62</v>
      </c>
      <c r="AM39" s="604"/>
      <c r="AN39" s="604"/>
      <c r="AO39" s="605"/>
      <c r="AQ39" s="664" t="s">
        <v>270</v>
      </c>
      <c r="AR39" s="665"/>
      <c r="AS39" s="665"/>
      <c r="AT39" s="665"/>
      <c r="AU39" s="665"/>
      <c r="AV39" s="665"/>
      <c r="AW39" s="665"/>
      <c r="AX39" s="665"/>
      <c r="AY39" s="666"/>
      <c r="AZ39" s="598">
        <v>10388</v>
      </c>
      <c r="BA39" s="599"/>
      <c r="BB39" s="599"/>
      <c r="BC39" s="599"/>
      <c r="BD39" s="628"/>
      <c r="BE39" s="628"/>
      <c r="BF39" s="644"/>
      <c r="BG39" s="595" t="s">
        <v>271</v>
      </c>
      <c r="BH39" s="596"/>
      <c r="BI39" s="596"/>
      <c r="BJ39" s="596"/>
      <c r="BK39" s="596"/>
      <c r="BL39" s="596"/>
      <c r="BM39" s="596"/>
      <c r="BN39" s="596"/>
      <c r="BO39" s="596"/>
      <c r="BP39" s="596"/>
      <c r="BQ39" s="596"/>
      <c r="BR39" s="596"/>
      <c r="BS39" s="596"/>
      <c r="BT39" s="596"/>
      <c r="BU39" s="597"/>
      <c r="BV39" s="598">
        <v>13166</v>
      </c>
      <c r="BW39" s="599"/>
      <c r="BX39" s="599"/>
      <c r="BY39" s="599"/>
      <c r="BZ39" s="599"/>
      <c r="CA39" s="599"/>
      <c r="CB39" s="608"/>
      <c r="CD39" s="595" t="s">
        <v>272</v>
      </c>
      <c r="CE39" s="596"/>
      <c r="CF39" s="596"/>
      <c r="CG39" s="596"/>
      <c r="CH39" s="596"/>
      <c r="CI39" s="596"/>
      <c r="CJ39" s="596"/>
      <c r="CK39" s="596"/>
      <c r="CL39" s="596"/>
      <c r="CM39" s="596"/>
      <c r="CN39" s="596"/>
      <c r="CO39" s="596"/>
      <c r="CP39" s="596"/>
      <c r="CQ39" s="597"/>
      <c r="CR39" s="598">
        <v>887384</v>
      </c>
      <c r="CS39" s="628"/>
      <c r="CT39" s="628"/>
      <c r="CU39" s="628"/>
      <c r="CV39" s="628"/>
      <c r="CW39" s="628"/>
      <c r="CX39" s="628"/>
      <c r="CY39" s="629"/>
      <c r="CZ39" s="603">
        <v>2.5</v>
      </c>
      <c r="DA39" s="630"/>
      <c r="DB39" s="630"/>
      <c r="DC39" s="633"/>
      <c r="DD39" s="607">
        <v>490741</v>
      </c>
      <c r="DE39" s="628"/>
      <c r="DF39" s="628"/>
      <c r="DG39" s="628"/>
      <c r="DH39" s="628"/>
      <c r="DI39" s="628"/>
      <c r="DJ39" s="628"/>
      <c r="DK39" s="629"/>
      <c r="DL39" s="607" t="s">
        <v>62</v>
      </c>
      <c r="DM39" s="628"/>
      <c r="DN39" s="628"/>
      <c r="DO39" s="628"/>
      <c r="DP39" s="628"/>
      <c r="DQ39" s="628"/>
      <c r="DR39" s="628"/>
      <c r="DS39" s="628"/>
      <c r="DT39" s="628"/>
      <c r="DU39" s="628"/>
      <c r="DV39" s="629"/>
      <c r="DW39" s="603" t="s">
        <v>62</v>
      </c>
      <c r="DX39" s="630"/>
      <c r="DY39" s="630"/>
      <c r="DZ39" s="630"/>
      <c r="EA39" s="630"/>
      <c r="EB39" s="630"/>
      <c r="EC39" s="631"/>
    </row>
    <row r="40" spans="2:133" ht="11.25" customHeight="1" x14ac:dyDescent="0.15">
      <c r="B40" s="595" t="s">
        <v>273</v>
      </c>
      <c r="C40" s="596"/>
      <c r="D40" s="596"/>
      <c r="E40" s="596"/>
      <c r="F40" s="596"/>
      <c r="G40" s="596"/>
      <c r="H40" s="596"/>
      <c r="I40" s="596"/>
      <c r="J40" s="596"/>
      <c r="K40" s="596"/>
      <c r="L40" s="596"/>
      <c r="M40" s="596"/>
      <c r="N40" s="596"/>
      <c r="O40" s="596"/>
      <c r="P40" s="596"/>
      <c r="Q40" s="597"/>
      <c r="R40" s="598">
        <v>107300</v>
      </c>
      <c r="S40" s="599"/>
      <c r="T40" s="599"/>
      <c r="U40" s="599"/>
      <c r="V40" s="599"/>
      <c r="W40" s="599"/>
      <c r="X40" s="599"/>
      <c r="Y40" s="600"/>
      <c r="Z40" s="601">
        <v>0.3</v>
      </c>
      <c r="AA40" s="601"/>
      <c r="AB40" s="601"/>
      <c r="AC40" s="601"/>
      <c r="AD40" s="602" t="s">
        <v>62</v>
      </c>
      <c r="AE40" s="602"/>
      <c r="AF40" s="602"/>
      <c r="AG40" s="602"/>
      <c r="AH40" s="602"/>
      <c r="AI40" s="602"/>
      <c r="AJ40" s="602"/>
      <c r="AK40" s="602"/>
      <c r="AL40" s="603" t="s">
        <v>62</v>
      </c>
      <c r="AM40" s="604"/>
      <c r="AN40" s="604"/>
      <c r="AO40" s="605"/>
      <c r="AQ40" s="664" t="s">
        <v>274</v>
      </c>
      <c r="AR40" s="665"/>
      <c r="AS40" s="665"/>
      <c r="AT40" s="665"/>
      <c r="AU40" s="665"/>
      <c r="AV40" s="665"/>
      <c r="AW40" s="665"/>
      <c r="AX40" s="665"/>
      <c r="AY40" s="666"/>
      <c r="AZ40" s="598" t="s">
        <v>62</v>
      </c>
      <c r="BA40" s="599"/>
      <c r="BB40" s="599"/>
      <c r="BC40" s="599"/>
      <c r="BD40" s="628"/>
      <c r="BE40" s="628"/>
      <c r="BF40" s="644"/>
      <c r="BG40" s="648" t="s">
        <v>275</v>
      </c>
      <c r="BH40" s="649"/>
      <c r="BI40" s="649"/>
      <c r="BJ40" s="649"/>
      <c r="BK40" s="649"/>
      <c r="BL40" s="82"/>
      <c r="BM40" s="596" t="s">
        <v>276</v>
      </c>
      <c r="BN40" s="596"/>
      <c r="BO40" s="596"/>
      <c r="BP40" s="596"/>
      <c r="BQ40" s="596"/>
      <c r="BR40" s="596"/>
      <c r="BS40" s="596"/>
      <c r="BT40" s="596"/>
      <c r="BU40" s="597"/>
      <c r="BV40" s="598">
        <v>103</v>
      </c>
      <c r="BW40" s="599"/>
      <c r="BX40" s="599"/>
      <c r="BY40" s="599"/>
      <c r="BZ40" s="599"/>
      <c r="CA40" s="599"/>
      <c r="CB40" s="608"/>
      <c r="CD40" s="595" t="s">
        <v>277</v>
      </c>
      <c r="CE40" s="596"/>
      <c r="CF40" s="596"/>
      <c r="CG40" s="596"/>
      <c r="CH40" s="596"/>
      <c r="CI40" s="596"/>
      <c r="CJ40" s="596"/>
      <c r="CK40" s="596"/>
      <c r="CL40" s="596"/>
      <c r="CM40" s="596"/>
      <c r="CN40" s="596"/>
      <c r="CO40" s="596"/>
      <c r="CP40" s="596"/>
      <c r="CQ40" s="597"/>
      <c r="CR40" s="598">
        <v>432314</v>
      </c>
      <c r="CS40" s="599"/>
      <c r="CT40" s="599"/>
      <c r="CU40" s="599"/>
      <c r="CV40" s="599"/>
      <c r="CW40" s="599"/>
      <c r="CX40" s="599"/>
      <c r="CY40" s="600"/>
      <c r="CZ40" s="603">
        <v>1.2</v>
      </c>
      <c r="DA40" s="630"/>
      <c r="DB40" s="630"/>
      <c r="DC40" s="633"/>
      <c r="DD40" s="607">
        <v>425174</v>
      </c>
      <c r="DE40" s="599"/>
      <c r="DF40" s="599"/>
      <c r="DG40" s="599"/>
      <c r="DH40" s="599"/>
      <c r="DI40" s="599"/>
      <c r="DJ40" s="599"/>
      <c r="DK40" s="600"/>
      <c r="DL40" s="607">
        <v>165168</v>
      </c>
      <c r="DM40" s="599"/>
      <c r="DN40" s="599"/>
      <c r="DO40" s="599"/>
      <c r="DP40" s="599"/>
      <c r="DQ40" s="599"/>
      <c r="DR40" s="599"/>
      <c r="DS40" s="599"/>
      <c r="DT40" s="599"/>
      <c r="DU40" s="599"/>
      <c r="DV40" s="600"/>
      <c r="DW40" s="603">
        <v>0.9</v>
      </c>
      <c r="DX40" s="630"/>
      <c r="DY40" s="630"/>
      <c r="DZ40" s="630"/>
      <c r="EA40" s="630"/>
      <c r="EB40" s="630"/>
      <c r="EC40" s="631"/>
    </row>
    <row r="41" spans="2:133" ht="11.25" customHeight="1" x14ac:dyDescent="0.15">
      <c r="B41" s="619" t="s">
        <v>278</v>
      </c>
      <c r="C41" s="620"/>
      <c r="D41" s="620"/>
      <c r="E41" s="620"/>
      <c r="F41" s="620"/>
      <c r="G41" s="620"/>
      <c r="H41" s="620"/>
      <c r="I41" s="620"/>
      <c r="J41" s="620"/>
      <c r="K41" s="620"/>
      <c r="L41" s="620"/>
      <c r="M41" s="620"/>
      <c r="N41" s="620"/>
      <c r="O41" s="620"/>
      <c r="P41" s="620"/>
      <c r="Q41" s="621"/>
      <c r="R41" s="673">
        <v>37320736</v>
      </c>
      <c r="S41" s="674"/>
      <c r="T41" s="674"/>
      <c r="U41" s="674"/>
      <c r="V41" s="674"/>
      <c r="W41" s="674"/>
      <c r="X41" s="674"/>
      <c r="Y41" s="675"/>
      <c r="Z41" s="676">
        <v>100</v>
      </c>
      <c r="AA41" s="676"/>
      <c r="AB41" s="676"/>
      <c r="AC41" s="676"/>
      <c r="AD41" s="677">
        <v>18278297</v>
      </c>
      <c r="AE41" s="677"/>
      <c r="AF41" s="677"/>
      <c r="AG41" s="677"/>
      <c r="AH41" s="677"/>
      <c r="AI41" s="677"/>
      <c r="AJ41" s="677"/>
      <c r="AK41" s="677"/>
      <c r="AL41" s="678">
        <v>100</v>
      </c>
      <c r="AM41" s="658"/>
      <c r="AN41" s="658"/>
      <c r="AO41" s="679"/>
      <c r="AQ41" s="664" t="s">
        <v>279</v>
      </c>
      <c r="AR41" s="665"/>
      <c r="AS41" s="665"/>
      <c r="AT41" s="665"/>
      <c r="AU41" s="665"/>
      <c r="AV41" s="665"/>
      <c r="AW41" s="665"/>
      <c r="AX41" s="665"/>
      <c r="AY41" s="666"/>
      <c r="AZ41" s="598">
        <v>843563</v>
      </c>
      <c r="BA41" s="599"/>
      <c r="BB41" s="599"/>
      <c r="BC41" s="599"/>
      <c r="BD41" s="628"/>
      <c r="BE41" s="628"/>
      <c r="BF41" s="644"/>
      <c r="BG41" s="648"/>
      <c r="BH41" s="649"/>
      <c r="BI41" s="649"/>
      <c r="BJ41" s="649"/>
      <c r="BK41" s="649"/>
      <c r="BL41" s="82"/>
      <c r="BM41" s="596" t="s">
        <v>280</v>
      </c>
      <c r="BN41" s="596"/>
      <c r="BO41" s="596"/>
      <c r="BP41" s="596"/>
      <c r="BQ41" s="596"/>
      <c r="BR41" s="596"/>
      <c r="BS41" s="596"/>
      <c r="BT41" s="596"/>
      <c r="BU41" s="597"/>
      <c r="BV41" s="598" t="s">
        <v>62</v>
      </c>
      <c r="BW41" s="599"/>
      <c r="BX41" s="599"/>
      <c r="BY41" s="599"/>
      <c r="BZ41" s="599"/>
      <c r="CA41" s="599"/>
      <c r="CB41" s="608"/>
      <c r="CD41" s="595" t="s">
        <v>281</v>
      </c>
      <c r="CE41" s="596"/>
      <c r="CF41" s="596"/>
      <c r="CG41" s="596"/>
      <c r="CH41" s="596"/>
      <c r="CI41" s="596"/>
      <c r="CJ41" s="596"/>
      <c r="CK41" s="596"/>
      <c r="CL41" s="596"/>
      <c r="CM41" s="596"/>
      <c r="CN41" s="596"/>
      <c r="CO41" s="596"/>
      <c r="CP41" s="596"/>
      <c r="CQ41" s="597"/>
      <c r="CR41" s="598" t="s">
        <v>62</v>
      </c>
      <c r="CS41" s="628"/>
      <c r="CT41" s="628"/>
      <c r="CU41" s="628"/>
      <c r="CV41" s="628"/>
      <c r="CW41" s="628"/>
      <c r="CX41" s="628"/>
      <c r="CY41" s="629"/>
      <c r="CZ41" s="603" t="s">
        <v>62</v>
      </c>
      <c r="DA41" s="630"/>
      <c r="DB41" s="630"/>
      <c r="DC41" s="633"/>
      <c r="DD41" s="607" t="s">
        <v>62</v>
      </c>
      <c r="DE41" s="628"/>
      <c r="DF41" s="628"/>
      <c r="DG41" s="628"/>
      <c r="DH41" s="628"/>
      <c r="DI41" s="628"/>
      <c r="DJ41" s="628"/>
      <c r="DK41" s="629"/>
      <c r="DL41" s="667"/>
      <c r="DM41" s="668"/>
      <c r="DN41" s="668"/>
      <c r="DO41" s="668"/>
      <c r="DP41" s="668"/>
      <c r="DQ41" s="668"/>
      <c r="DR41" s="668"/>
      <c r="DS41" s="668"/>
      <c r="DT41" s="668"/>
      <c r="DU41" s="668"/>
      <c r="DV41" s="669"/>
      <c r="DW41" s="670"/>
      <c r="DX41" s="671"/>
      <c r="DY41" s="671"/>
      <c r="DZ41" s="671"/>
      <c r="EA41" s="671"/>
      <c r="EB41" s="671"/>
      <c r="EC41" s="672"/>
    </row>
    <row r="42" spans="2:133" ht="11.25" customHeight="1" x14ac:dyDescent="0.15">
      <c r="AQ42" s="680" t="s">
        <v>282</v>
      </c>
      <c r="AR42" s="681"/>
      <c r="AS42" s="681"/>
      <c r="AT42" s="681"/>
      <c r="AU42" s="681"/>
      <c r="AV42" s="681"/>
      <c r="AW42" s="681"/>
      <c r="AX42" s="681"/>
      <c r="AY42" s="682"/>
      <c r="AZ42" s="673">
        <v>2364684</v>
      </c>
      <c r="BA42" s="674"/>
      <c r="BB42" s="674"/>
      <c r="BC42" s="674"/>
      <c r="BD42" s="657"/>
      <c r="BE42" s="657"/>
      <c r="BF42" s="659"/>
      <c r="BG42" s="650"/>
      <c r="BH42" s="651"/>
      <c r="BI42" s="651"/>
      <c r="BJ42" s="651"/>
      <c r="BK42" s="651"/>
      <c r="BL42" s="83"/>
      <c r="BM42" s="620" t="s">
        <v>283</v>
      </c>
      <c r="BN42" s="620"/>
      <c r="BO42" s="620"/>
      <c r="BP42" s="620"/>
      <c r="BQ42" s="620"/>
      <c r="BR42" s="620"/>
      <c r="BS42" s="620"/>
      <c r="BT42" s="620"/>
      <c r="BU42" s="621"/>
      <c r="BV42" s="673">
        <v>415</v>
      </c>
      <c r="BW42" s="674"/>
      <c r="BX42" s="674"/>
      <c r="BY42" s="674"/>
      <c r="BZ42" s="674"/>
      <c r="CA42" s="674"/>
      <c r="CB42" s="683"/>
      <c r="CD42" s="595" t="s">
        <v>284</v>
      </c>
      <c r="CE42" s="596"/>
      <c r="CF42" s="596"/>
      <c r="CG42" s="596"/>
      <c r="CH42" s="596"/>
      <c r="CI42" s="596"/>
      <c r="CJ42" s="596"/>
      <c r="CK42" s="596"/>
      <c r="CL42" s="596"/>
      <c r="CM42" s="596"/>
      <c r="CN42" s="596"/>
      <c r="CO42" s="596"/>
      <c r="CP42" s="596"/>
      <c r="CQ42" s="597"/>
      <c r="CR42" s="598">
        <v>6469864</v>
      </c>
      <c r="CS42" s="628"/>
      <c r="CT42" s="628"/>
      <c r="CU42" s="628"/>
      <c r="CV42" s="628"/>
      <c r="CW42" s="628"/>
      <c r="CX42" s="628"/>
      <c r="CY42" s="629"/>
      <c r="CZ42" s="603">
        <v>18.100000000000001</v>
      </c>
      <c r="DA42" s="630"/>
      <c r="DB42" s="630"/>
      <c r="DC42" s="633"/>
      <c r="DD42" s="607">
        <v>643588</v>
      </c>
      <c r="DE42" s="628"/>
      <c r="DF42" s="628"/>
      <c r="DG42" s="628"/>
      <c r="DH42" s="628"/>
      <c r="DI42" s="628"/>
      <c r="DJ42" s="628"/>
      <c r="DK42" s="629"/>
      <c r="DL42" s="667"/>
      <c r="DM42" s="668"/>
      <c r="DN42" s="668"/>
      <c r="DO42" s="668"/>
      <c r="DP42" s="668"/>
      <c r="DQ42" s="668"/>
      <c r="DR42" s="668"/>
      <c r="DS42" s="668"/>
      <c r="DT42" s="668"/>
      <c r="DU42" s="668"/>
      <c r="DV42" s="669"/>
      <c r="DW42" s="670"/>
      <c r="DX42" s="671"/>
      <c r="DY42" s="671"/>
      <c r="DZ42" s="671"/>
      <c r="EA42" s="671"/>
      <c r="EB42" s="671"/>
      <c r="EC42" s="672"/>
    </row>
    <row r="43" spans="2:133" ht="11.25" customHeight="1" x14ac:dyDescent="0.15">
      <c r="B43" s="73" t="s">
        <v>285</v>
      </c>
      <c r="CD43" s="595" t="s">
        <v>286</v>
      </c>
      <c r="CE43" s="596"/>
      <c r="CF43" s="596"/>
      <c r="CG43" s="596"/>
      <c r="CH43" s="596"/>
      <c r="CI43" s="596"/>
      <c r="CJ43" s="596"/>
      <c r="CK43" s="596"/>
      <c r="CL43" s="596"/>
      <c r="CM43" s="596"/>
      <c r="CN43" s="596"/>
      <c r="CO43" s="596"/>
      <c r="CP43" s="596"/>
      <c r="CQ43" s="597"/>
      <c r="CR43" s="598">
        <v>39913</v>
      </c>
      <c r="CS43" s="628"/>
      <c r="CT43" s="628"/>
      <c r="CU43" s="628"/>
      <c r="CV43" s="628"/>
      <c r="CW43" s="628"/>
      <c r="CX43" s="628"/>
      <c r="CY43" s="629"/>
      <c r="CZ43" s="603">
        <v>0.1</v>
      </c>
      <c r="DA43" s="630"/>
      <c r="DB43" s="630"/>
      <c r="DC43" s="633"/>
      <c r="DD43" s="607">
        <v>39913</v>
      </c>
      <c r="DE43" s="628"/>
      <c r="DF43" s="628"/>
      <c r="DG43" s="628"/>
      <c r="DH43" s="628"/>
      <c r="DI43" s="628"/>
      <c r="DJ43" s="628"/>
      <c r="DK43" s="629"/>
      <c r="DL43" s="667"/>
      <c r="DM43" s="668"/>
      <c r="DN43" s="668"/>
      <c r="DO43" s="668"/>
      <c r="DP43" s="668"/>
      <c r="DQ43" s="668"/>
      <c r="DR43" s="668"/>
      <c r="DS43" s="668"/>
      <c r="DT43" s="668"/>
      <c r="DU43" s="668"/>
      <c r="DV43" s="669"/>
      <c r="DW43" s="670"/>
      <c r="DX43" s="671"/>
      <c r="DY43" s="671"/>
      <c r="DZ43" s="671"/>
      <c r="EA43" s="671"/>
      <c r="EB43" s="671"/>
      <c r="EC43" s="672"/>
    </row>
    <row r="44" spans="2:133" ht="11.25" customHeight="1" x14ac:dyDescent="0.15">
      <c r="B44" s="684" t="s">
        <v>287</v>
      </c>
      <c r="C44" s="684"/>
      <c r="D44" s="684"/>
      <c r="E44" s="684"/>
      <c r="F44" s="684"/>
      <c r="G44" s="684"/>
      <c r="H44" s="684"/>
      <c r="I44" s="684"/>
      <c r="J44" s="684"/>
      <c r="K44" s="684"/>
      <c r="L44" s="684"/>
      <c r="M44" s="684"/>
      <c r="N44" s="684"/>
      <c r="O44" s="684"/>
      <c r="P44" s="684"/>
      <c r="Q44" s="684"/>
      <c r="R44" s="684"/>
      <c r="S44" s="684"/>
      <c r="T44" s="684"/>
      <c r="U44" s="684"/>
      <c r="V44" s="684"/>
      <c r="W44" s="684"/>
      <c r="X44" s="684"/>
      <c r="Y44" s="684"/>
      <c r="Z44" s="684"/>
      <c r="AA44" s="684"/>
      <c r="AB44" s="684"/>
      <c r="AC44" s="684"/>
      <c r="AD44" s="684"/>
      <c r="AE44" s="684"/>
      <c r="AF44" s="684"/>
      <c r="AG44" s="684"/>
      <c r="AH44" s="684"/>
      <c r="AI44" s="684"/>
      <c r="AJ44" s="684"/>
      <c r="AK44" s="684"/>
      <c r="AL44" s="684"/>
      <c r="AM44" s="684"/>
      <c r="AN44" s="684"/>
      <c r="AO44" s="684"/>
      <c r="AP44" s="684"/>
      <c r="AQ44" s="684"/>
      <c r="AR44" s="684"/>
      <c r="AS44" s="684"/>
      <c r="AT44" s="684"/>
      <c r="AU44" s="684"/>
      <c r="AV44" s="684"/>
      <c r="AW44" s="684"/>
      <c r="AX44" s="684"/>
      <c r="AY44" s="684"/>
      <c r="AZ44" s="684"/>
      <c r="BA44" s="684"/>
      <c r="BB44" s="684"/>
      <c r="BC44" s="684"/>
      <c r="BD44" s="684"/>
      <c r="BE44" s="684"/>
      <c r="BF44" s="684"/>
      <c r="BG44" s="684"/>
      <c r="BH44" s="684"/>
      <c r="BI44" s="684"/>
      <c r="BJ44" s="684"/>
      <c r="BK44" s="684"/>
      <c r="BL44" s="684"/>
      <c r="BM44" s="684"/>
      <c r="BN44" s="684"/>
      <c r="BO44" s="684"/>
      <c r="BP44" s="684"/>
      <c r="BQ44" s="684"/>
      <c r="BR44" s="684"/>
      <c r="BS44" s="684"/>
      <c r="BT44" s="684"/>
      <c r="BU44" s="684"/>
      <c r="BV44" s="684"/>
      <c r="BW44" s="684"/>
      <c r="BX44" s="684"/>
      <c r="BY44" s="684"/>
      <c r="BZ44" s="684"/>
      <c r="CA44" s="684"/>
      <c r="CB44" s="684"/>
      <c r="CC44" s="685"/>
      <c r="CD44" s="636" t="s">
        <v>234</v>
      </c>
      <c r="CE44" s="637"/>
      <c r="CF44" s="595" t="s">
        <v>288</v>
      </c>
      <c r="CG44" s="596"/>
      <c r="CH44" s="596"/>
      <c r="CI44" s="596"/>
      <c r="CJ44" s="596"/>
      <c r="CK44" s="596"/>
      <c r="CL44" s="596"/>
      <c r="CM44" s="596"/>
      <c r="CN44" s="596"/>
      <c r="CO44" s="596"/>
      <c r="CP44" s="596"/>
      <c r="CQ44" s="597"/>
      <c r="CR44" s="598">
        <v>6430440</v>
      </c>
      <c r="CS44" s="599"/>
      <c r="CT44" s="599"/>
      <c r="CU44" s="599"/>
      <c r="CV44" s="599"/>
      <c r="CW44" s="599"/>
      <c r="CX44" s="599"/>
      <c r="CY44" s="600"/>
      <c r="CZ44" s="603">
        <v>18</v>
      </c>
      <c r="DA44" s="604"/>
      <c r="DB44" s="604"/>
      <c r="DC44" s="610"/>
      <c r="DD44" s="607">
        <v>630434</v>
      </c>
      <c r="DE44" s="599"/>
      <c r="DF44" s="599"/>
      <c r="DG44" s="599"/>
      <c r="DH44" s="599"/>
      <c r="DI44" s="599"/>
      <c r="DJ44" s="599"/>
      <c r="DK44" s="600"/>
      <c r="DL44" s="667"/>
      <c r="DM44" s="668"/>
      <c r="DN44" s="668"/>
      <c r="DO44" s="668"/>
      <c r="DP44" s="668"/>
      <c r="DQ44" s="668"/>
      <c r="DR44" s="668"/>
      <c r="DS44" s="668"/>
      <c r="DT44" s="668"/>
      <c r="DU44" s="668"/>
      <c r="DV44" s="669"/>
      <c r="DW44" s="670"/>
      <c r="DX44" s="671"/>
      <c r="DY44" s="671"/>
      <c r="DZ44" s="671"/>
      <c r="EA44" s="671"/>
      <c r="EB44" s="671"/>
      <c r="EC44" s="672"/>
    </row>
    <row r="45" spans="2:133" ht="11.25" customHeight="1" x14ac:dyDescent="0.15">
      <c r="B45" s="684" t="s">
        <v>289</v>
      </c>
      <c r="C45" s="684"/>
      <c r="D45" s="684"/>
      <c r="E45" s="684"/>
      <c r="F45" s="684"/>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4"/>
      <c r="AF45" s="684"/>
      <c r="AG45" s="684"/>
      <c r="AH45" s="684"/>
      <c r="AI45" s="684"/>
      <c r="AJ45" s="684"/>
      <c r="AK45" s="684"/>
      <c r="AL45" s="684"/>
      <c r="AM45" s="684"/>
      <c r="AN45" s="684"/>
      <c r="AO45" s="684"/>
      <c r="AP45" s="684"/>
      <c r="AQ45" s="684"/>
      <c r="AR45" s="684"/>
      <c r="AS45" s="684"/>
      <c r="AT45" s="684"/>
      <c r="AU45" s="684"/>
      <c r="AV45" s="684"/>
      <c r="AW45" s="684"/>
      <c r="AX45" s="684"/>
      <c r="AY45" s="684"/>
      <c r="AZ45" s="684"/>
      <c r="BA45" s="684"/>
      <c r="BB45" s="684"/>
      <c r="BC45" s="684"/>
      <c r="BD45" s="684"/>
      <c r="BE45" s="684"/>
      <c r="BF45" s="684"/>
      <c r="BG45" s="684"/>
      <c r="BH45" s="684"/>
      <c r="BI45" s="684"/>
      <c r="BJ45" s="684"/>
      <c r="BK45" s="684"/>
      <c r="BL45" s="684"/>
      <c r="BM45" s="684"/>
      <c r="BN45" s="684"/>
      <c r="BO45" s="684"/>
      <c r="BP45" s="684"/>
      <c r="BQ45" s="684"/>
      <c r="BR45" s="684"/>
      <c r="BS45" s="684"/>
      <c r="BT45" s="684"/>
      <c r="BU45" s="684"/>
      <c r="BV45" s="684"/>
      <c r="BW45" s="684"/>
      <c r="BX45" s="684"/>
      <c r="BY45" s="684"/>
      <c r="BZ45" s="684"/>
      <c r="CA45" s="684"/>
      <c r="CB45" s="684"/>
      <c r="CC45" s="685"/>
      <c r="CD45" s="638"/>
      <c r="CE45" s="639"/>
      <c r="CF45" s="595" t="s">
        <v>290</v>
      </c>
      <c r="CG45" s="596"/>
      <c r="CH45" s="596"/>
      <c r="CI45" s="596"/>
      <c r="CJ45" s="596"/>
      <c r="CK45" s="596"/>
      <c r="CL45" s="596"/>
      <c r="CM45" s="596"/>
      <c r="CN45" s="596"/>
      <c r="CO45" s="596"/>
      <c r="CP45" s="596"/>
      <c r="CQ45" s="597"/>
      <c r="CR45" s="598">
        <v>4093002</v>
      </c>
      <c r="CS45" s="628"/>
      <c r="CT45" s="628"/>
      <c r="CU45" s="628"/>
      <c r="CV45" s="628"/>
      <c r="CW45" s="628"/>
      <c r="CX45" s="628"/>
      <c r="CY45" s="629"/>
      <c r="CZ45" s="603">
        <v>11.5</v>
      </c>
      <c r="DA45" s="630"/>
      <c r="DB45" s="630"/>
      <c r="DC45" s="633"/>
      <c r="DD45" s="607">
        <v>350535</v>
      </c>
      <c r="DE45" s="628"/>
      <c r="DF45" s="628"/>
      <c r="DG45" s="628"/>
      <c r="DH45" s="628"/>
      <c r="DI45" s="628"/>
      <c r="DJ45" s="628"/>
      <c r="DK45" s="629"/>
      <c r="DL45" s="667"/>
      <c r="DM45" s="668"/>
      <c r="DN45" s="668"/>
      <c r="DO45" s="668"/>
      <c r="DP45" s="668"/>
      <c r="DQ45" s="668"/>
      <c r="DR45" s="668"/>
      <c r="DS45" s="668"/>
      <c r="DT45" s="668"/>
      <c r="DU45" s="668"/>
      <c r="DV45" s="669"/>
      <c r="DW45" s="670"/>
      <c r="DX45" s="671"/>
      <c r="DY45" s="671"/>
      <c r="DZ45" s="671"/>
      <c r="EA45" s="671"/>
      <c r="EB45" s="671"/>
      <c r="EC45" s="672"/>
    </row>
    <row r="46" spans="2:133" ht="11.25" customHeight="1" x14ac:dyDescent="0.15">
      <c r="B46" s="84"/>
      <c r="CD46" s="638"/>
      <c r="CE46" s="639"/>
      <c r="CF46" s="595" t="s">
        <v>291</v>
      </c>
      <c r="CG46" s="596"/>
      <c r="CH46" s="596"/>
      <c r="CI46" s="596"/>
      <c r="CJ46" s="596"/>
      <c r="CK46" s="596"/>
      <c r="CL46" s="596"/>
      <c r="CM46" s="596"/>
      <c r="CN46" s="596"/>
      <c r="CO46" s="596"/>
      <c r="CP46" s="596"/>
      <c r="CQ46" s="597"/>
      <c r="CR46" s="598">
        <v>2212912</v>
      </c>
      <c r="CS46" s="599"/>
      <c r="CT46" s="599"/>
      <c r="CU46" s="599"/>
      <c r="CV46" s="599"/>
      <c r="CW46" s="599"/>
      <c r="CX46" s="599"/>
      <c r="CY46" s="600"/>
      <c r="CZ46" s="603">
        <v>6.2</v>
      </c>
      <c r="DA46" s="604"/>
      <c r="DB46" s="604"/>
      <c r="DC46" s="610"/>
      <c r="DD46" s="607">
        <v>274340</v>
      </c>
      <c r="DE46" s="599"/>
      <c r="DF46" s="599"/>
      <c r="DG46" s="599"/>
      <c r="DH46" s="599"/>
      <c r="DI46" s="599"/>
      <c r="DJ46" s="599"/>
      <c r="DK46" s="600"/>
      <c r="DL46" s="667"/>
      <c r="DM46" s="668"/>
      <c r="DN46" s="668"/>
      <c r="DO46" s="668"/>
      <c r="DP46" s="668"/>
      <c r="DQ46" s="668"/>
      <c r="DR46" s="668"/>
      <c r="DS46" s="668"/>
      <c r="DT46" s="668"/>
      <c r="DU46" s="668"/>
      <c r="DV46" s="669"/>
      <c r="DW46" s="670"/>
      <c r="DX46" s="671"/>
      <c r="DY46" s="671"/>
      <c r="DZ46" s="671"/>
      <c r="EA46" s="671"/>
      <c r="EB46" s="671"/>
      <c r="EC46" s="672"/>
    </row>
    <row r="47" spans="2:133" ht="11.25" customHeight="1" x14ac:dyDescent="0.15">
      <c r="B47" s="84"/>
      <c r="CD47" s="638"/>
      <c r="CE47" s="639"/>
      <c r="CF47" s="595" t="s">
        <v>292</v>
      </c>
      <c r="CG47" s="596"/>
      <c r="CH47" s="596"/>
      <c r="CI47" s="596"/>
      <c r="CJ47" s="596"/>
      <c r="CK47" s="596"/>
      <c r="CL47" s="596"/>
      <c r="CM47" s="596"/>
      <c r="CN47" s="596"/>
      <c r="CO47" s="596"/>
      <c r="CP47" s="596"/>
      <c r="CQ47" s="597"/>
      <c r="CR47" s="598">
        <v>39424</v>
      </c>
      <c r="CS47" s="628"/>
      <c r="CT47" s="628"/>
      <c r="CU47" s="628"/>
      <c r="CV47" s="628"/>
      <c r="CW47" s="628"/>
      <c r="CX47" s="628"/>
      <c r="CY47" s="629"/>
      <c r="CZ47" s="603">
        <v>0.1</v>
      </c>
      <c r="DA47" s="630"/>
      <c r="DB47" s="630"/>
      <c r="DC47" s="633"/>
      <c r="DD47" s="607">
        <v>13154</v>
      </c>
      <c r="DE47" s="628"/>
      <c r="DF47" s="628"/>
      <c r="DG47" s="628"/>
      <c r="DH47" s="628"/>
      <c r="DI47" s="628"/>
      <c r="DJ47" s="628"/>
      <c r="DK47" s="629"/>
      <c r="DL47" s="667"/>
      <c r="DM47" s="668"/>
      <c r="DN47" s="668"/>
      <c r="DO47" s="668"/>
      <c r="DP47" s="668"/>
      <c r="DQ47" s="668"/>
      <c r="DR47" s="668"/>
      <c r="DS47" s="668"/>
      <c r="DT47" s="668"/>
      <c r="DU47" s="668"/>
      <c r="DV47" s="669"/>
      <c r="DW47" s="670"/>
      <c r="DX47" s="671"/>
      <c r="DY47" s="671"/>
      <c r="DZ47" s="671"/>
      <c r="EA47" s="671"/>
      <c r="EB47" s="671"/>
      <c r="EC47" s="672"/>
    </row>
    <row r="48" spans="2:133" x14ac:dyDescent="0.15">
      <c r="B48" s="84"/>
      <c r="CD48" s="640"/>
      <c r="CE48" s="641"/>
      <c r="CF48" s="595" t="s">
        <v>293</v>
      </c>
      <c r="CG48" s="596"/>
      <c r="CH48" s="596"/>
      <c r="CI48" s="596"/>
      <c r="CJ48" s="596"/>
      <c r="CK48" s="596"/>
      <c r="CL48" s="596"/>
      <c r="CM48" s="596"/>
      <c r="CN48" s="596"/>
      <c r="CO48" s="596"/>
      <c r="CP48" s="596"/>
      <c r="CQ48" s="597"/>
      <c r="CR48" s="598" t="s">
        <v>62</v>
      </c>
      <c r="CS48" s="599"/>
      <c r="CT48" s="599"/>
      <c r="CU48" s="599"/>
      <c r="CV48" s="599"/>
      <c r="CW48" s="599"/>
      <c r="CX48" s="599"/>
      <c r="CY48" s="600"/>
      <c r="CZ48" s="603" t="s">
        <v>62</v>
      </c>
      <c r="DA48" s="604"/>
      <c r="DB48" s="604"/>
      <c r="DC48" s="610"/>
      <c r="DD48" s="607" t="s">
        <v>62</v>
      </c>
      <c r="DE48" s="599"/>
      <c r="DF48" s="599"/>
      <c r="DG48" s="599"/>
      <c r="DH48" s="599"/>
      <c r="DI48" s="599"/>
      <c r="DJ48" s="599"/>
      <c r="DK48" s="600"/>
      <c r="DL48" s="667"/>
      <c r="DM48" s="668"/>
      <c r="DN48" s="668"/>
      <c r="DO48" s="668"/>
      <c r="DP48" s="668"/>
      <c r="DQ48" s="668"/>
      <c r="DR48" s="668"/>
      <c r="DS48" s="668"/>
      <c r="DT48" s="668"/>
      <c r="DU48" s="668"/>
      <c r="DV48" s="669"/>
      <c r="DW48" s="670"/>
      <c r="DX48" s="671"/>
      <c r="DY48" s="671"/>
      <c r="DZ48" s="671"/>
      <c r="EA48" s="671"/>
      <c r="EB48" s="671"/>
      <c r="EC48" s="672"/>
    </row>
    <row r="49" spans="2:133" ht="11.25" customHeight="1" x14ac:dyDescent="0.15">
      <c r="B49" s="84"/>
      <c r="CD49" s="619" t="s">
        <v>294</v>
      </c>
      <c r="CE49" s="620"/>
      <c r="CF49" s="620"/>
      <c r="CG49" s="620"/>
      <c r="CH49" s="620"/>
      <c r="CI49" s="620"/>
      <c r="CJ49" s="620"/>
      <c r="CK49" s="620"/>
      <c r="CL49" s="620"/>
      <c r="CM49" s="620"/>
      <c r="CN49" s="620"/>
      <c r="CO49" s="620"/>
      <c r="CP49" s="620"/>
      <c r="CQ49" s="621"/>
      <c r="CR49" s="673">
        <v>35741796</v>
      </c>
      <c r="CS49" s="657"/>
      <c r="CT49" s="657"/>
      <c r="CU49" s="657"/>
      <c r="CV49" s="657"/>
      <c r="CW49" s="657"/>
      <c r="CX49" s="657"/>
      <c r="CY49" s="686"/>
      <c r="CZ49" s="678">
        <v>100</v>
      </c>
      <c r="DA49" s="687"/>
      <c r="DB49" s="687"/>
      <c r="DC49" s="688"/>
      <c r="DD49" s="689">
        <v>21384825</v>
      </c>
      <c r="DE49" s="657"/>
      <c r="DF49" s="657"/>
      <c r="DG49" s="657"/>
      <c r="DH49" s="657"/>
      <c r="DI49" s="657"/>
      <c r="DJ49" s="657"/>
      <c r="DK49" s="686"/>
      <c r="DL49" s="690"/>
      <c r="DM49" s="691"/>
      <c r="DN49" s="691"/>
      <c r="DO49" s="691"/>
      <c r="DP49" s="691"/>
      <c r="DQ49" s="691"/>
      <c r="DR49" s="691"/>
      <c r="DS49" s="691"/>
      <c r="DT49" s="691"/>
      <c r="DU49" s="691"/>
      <c r="DV49" s="692"/>
      <c r="DW49" s="693"/>
      <c r="DX49" s="694"/>
      <c r="DY49" s="694"/>
      <c r="DZ49" s="694"/>
      <c r="EA49" s="694"/>
      <c r="EB49" s="694"/>
      <c r="EC49" s="695"/>
    </row>
  </sheetData>
  <sheetProtection algorithmName="SHA-512" hashValue="gSxa+jNlizoGmpz4tYajuvBfgspd029Z4Nq7VSC4rpSX8FiadJU4echpmKzeTxsfI7MHIOxlUbk5RRtr2KImNQ==" saltValue="8PHlWhb9BE1rQ/em7uuKd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5101C-F550-410A-9184-8231864DD2B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90" customWidth="1"/>
    <col min="131" max="131" width="1.625" style="90" customWidth="1"/>
    <col min="132" max="16384" width="9" style="90" hidden="1"/>
  </cols>
  <sheetData>
    <row r="1" spans="1:131" ht="11.25" customHeight="1" thickBot="1" x14ac:dyDescent="0.2">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
      <c r="A2" s="696" t="s">
        <v>295</v>
      </c>
      <c r="B2" s="696"/>
      <c r="C2" s="696"/>
      <c r="D2" s="696"/>
      <c r="E2" s="696"/>
      <c r="F2" s="696"/>
      <c r="G2" s="696"/>
      <c r="H2" s="696"/>
      <c r="I2" s="696"/>
      <c r="J2" s="696"/>
      <c r="K2" s="696"/>
      <c r="L2" s="696"/>
      <c r="M2" s="696"/>
      <c r="N2" s="696"/>
      <c r="O2" s="696"/>
      <c r="P2" s="696"/>
      <c r="Q2" s="696"/>
      <c r="R2" s="696"/>
      <c r="S2" s="696"/>
      <c r="T2" s="696"/>
      <c r="U2" s="696"/>
      <c r="V2" s="696"/>
      <c r="W2" s="696"/>
      <c r="X2" s="696"/>
      <c r="Y2" s="696"/>
      <c r="Z2" s="696"/>
      <c r="AA2" s="696"/>
      <c r="AB2" s="696"/>
      <c r="AC2" s="696"/>
      <c r="AD2" s="696"/>
      <c r="AE2" s="696"/>
      <c r="AF2" s="696"/>
      <c r="AG2" s="696"/>
      <c r="AH2" s="696"/>
      <c r="AI2" s="696"/>
      <c r="AJ2" s="696"/>
      <c r="AK2" s="696"/>
      <c r="AL2" s="696"/>
      <c r="AM2" s="696"/>
      <c r="AN2" s="696"/>
      <c r="AO2" s="696"/>
      <c r="AP2" s="696"/>
      <c r="AQ2" s="696"/>
      <c r="AR2" s="696"/>
      <c r="AS2" s="696"/>
      <c r="AT2" s="696"/>
      <c r="AU2" s="696"/>
      <c r="AV2" s="696"/>
      <c r="AW2" s="696"/>
      <c r="AX2" s="696"/>
      <c r="AY2" s="696"/>
      <c r="AZ2" s="696"/>
      <c r="BA2" s="696"/>
      <c r="BB2" s="696"/>
      <c r="BC2" s="696"/>
      <c r="BD2" s="696"/>
      <c r="BE2" s="696"/>
      <c r="BF2" s="696"/>
      <c r="BG2" s="696"/>
      <c r="BH2" s="696"/>
      <c r="BI2" s="696"/>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697" t="s">
        <v>296</v>
      </c>
      <c r="DK2" s="698"/>
      <c r="DL2" s="698"/>
      <c r="DM2" s="698"/>
      <c r="DN2" s="698"/>
      <c r="DO2" s="699"/>
      <c r="DP2" s="87"/>
      <c r="DQ2" s="697" t="s">
        <v>297</v>
      </c>
      <c r="DR2" s="698"/>
      <c r="DS2" s="698"/>
      <c r="DT2" s="698"/>
      <c r="DU2" s="698"/>
      <c r="DV2" s="698"/>
      <c r="DW2" s="698"/>
      <c r="DX2" s="698"/>
      <c r="DY2" s="698"/>
      <c r="DZ2" s="699"/>
      <c r="EA2" s="89"/>
    </row>
    <row r="3" spans="1:131" ht="11.25" customHeight="1" x14ac:dyDescent="0.15">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4" customFormat="1" ht="26.25" customHeight="1" thickBot="1" x14ac:dyDescent="0.2">
      <c r="A4" s="700" t="s">
        <v>298</v>
      </c>
      <c r="B4" s="700"/>
      <c r="C4" s="700"/>
      <c r="D4" s="700"/>
      <c r="E4" s="700"/>
      <c r="F4" s="700"/>
      <c r="G4" s="700"/>
      <c r="H4" s="700"/>
      <c r="I4" s="700"/>
      <c r="J4" s="700"/>
      <c r="K4" s="700"/>
      <c r="L4" s="700"/>
      <c r="M4" s="700"/>
      <c r="N4" s="700"/>
      <c r="O4" s="700"/>
      <c r="P4" s="700"/>
      <c r="Q4" s="700"/>
      <c r="R4" s="700"/>
      <c r="S4" s="700"/>
      <c r="T4" s="700"/>
      <c r="U4" s="700"/>
      <c r="V4" s="700"/>
      <c r="W4" s="700"/>
      <c r="X4" s="700"/>
      <c r="Y4" s="700"/>
      <c r="Z4" s="700"/>
      <c r="AA4" s="700"/>
      <c r="AB4" s="700"/>
      <c r="AC4" s="700"/>
      <c r="AD4" s="700"/>
      <c r="AE4" s="700"/>
      <c r="AF4" s="700"/>
      <c r="AG4" s="700"/>
      <c r="AH4" s="700"/>
      <c r="AI4" s="700"/>
      <c r="AJ4" s="700"/>
      <c r="AK4" s="700"/>
      <c r="AL4" s="700"/>
      <c r="AM4" s="700"/>
      <c r="AN4" s="700"/>
      <c r="AO4" s="700"/>
      <c r="AP4" s="700"/>
      <c r="AQ4" s="700"/>
      <c r="AR4" s="700"/>
      <c r="AS4" s="700"/>
      <c r="AT4" s="700"/>
      <c r="AU4" s="700"/>
      <c r="AV4" s="700"/>
      <c r="AW4" s="700"/>
      <c r="AX4" s="700"/>
      <c r="AY4" s="700"/>
      <c r="AZ4" s="91"/>
      <c r="BA4" s="91"/>
      <c r="BB4" s="91"/>
      <c r="BC4" s="91"/>
      <c r="BD4" s="91"/>
      <c r="BE4" s="92"/>
      <c r="BF4" s="92"/>
      <c r="BG4" s="92"/>
      <c r="BH4" s="92"/>
      <c r="BI4" s="92"/>
      <c r="BJ4" s="92"/>
      <c r="BK4" s="92"/>
      <c r="BL4" s="92"/>
      <c r="BM4" s="92"/>
      <c r="BN4" s="92"/>
      <c r="BO4" s="92"/>
      <c r="BP4" s="92"/>
      <c r="BQ4" s="701" t="s">
        <v>299</v>
      </c>
      <c r="BR4" s="701"/>
      <c r="BS4" s="701"/>
      <c r="BT4" s="701"/>
      <c r="BU4" s="701"/>
      <c r="BV4" s="701"/>
      <c r="BW4" s="701"/>
      <c r="BX4" s="701"/>
      <c r="BY4" s="701"/>
      <c r="BZ4" s="701"/>
      <c r="CA4" s="701"/>
      <c r="CB4" s="701"/>
      <c r="CC4" s="701"/>
      <c r="CD4" s="701"/>
      <c r="CE4" s="701"/>
      <c r="CF4" s="701"/>
      <c r="CG4" s="701"/>
      <c r="CH4" s="701"/>
      <c r="CI4" s="701"/>
      <c r="CJ4" s="701"/>
      <c r="CK4" s="701"/>
      <c r="CL4" s="701"/>
      <c r="CM4" s="701"/>
      <c r="CN4" s="701"/>
      <c r="CO4" s="701"/>
      <c r="CP4" s="701"/>
      <c r="CQ4" s="701"/>
      <c r="CR4" s="701"/>
      <c r="CS4" s="701"/>
      <c r="CT4" s="701"/>
      <c r="CU4" s="701"/>
      <c r="CV4" s="701"/>
      <c r="CW4" s="701"/>
      <c r="CX4" s="701"/>
      <c r="CY4" s="701"/>
      <c r="CZ4" s="701"/>
      <c r="DA4" s="701"/>
      <c r="DB4" s="701"/>
      <c r="DC4" s="701"/>
      <c r="DD4" s="701"/>
      <c r="DE4" s="701"/>
      <c r="DF4" s="701"/>
      <c r="DG4" s="701"/>
      <c r="DH4" s="701"/>
      <c r="DI4" s="701"/>
      <c r="DJ4" s="701"/>
      <c r="DK4" s="701"/>
      <c r="DL4" s="701"/>
      <c r="DM4" s="701"/>
      <c r="DN4" s="701"/>
      <c r="DO4" s="701"/>
      <c r="DP4" s="701"/>
      <c r="DQ4" s="701"/>
      <c r="DR4" s="701"/>
      <c r="DS4" s="701"/>
      <c r="DT4" s="701"/>
      <c r="DU4" s="701"/>
      <c r="DV4" s="701"/>
      <c r="DW4" s="701"/>
      <c r="DX4" s="701"/>
      <c r="DY4" s="701"/>
      <c r="DZ4" s="701"/>
      <c r="EA4" s="93"/>
    </row>
    <row r="5" spans="1:131" s="94" customFormat="1" ht="26.25" customHeight="1" x14ac:dyDescent="0.15">
      <c r="A5" s="702" t="s">
        <v>300</v>
      </c>
      <c r="B5" s="703"/>
      <c r="C5" s="703"/>
      <c r="D5" s="703"/>
      <c r="E5" s="703"/>
      <c r="F5" s="703"/>
      <c r="G5" s="703"/>
      <c r="H5" s="703"/>
      <c r="I5" s="703"/>
      <c r="J5" s="703"/>
      <c r="K5" s="703"/>
      <c r="L5" s="703"/>
      <c r="M5" s="703"/>
      <c r="N5" s="703"/>
      <c r="O5" s="703"/>
      <c r="P5" s="704"/>
      <c r="Q5" s="708" t="s">
        <v>301</v>
      </c>
      <c r="R5" s="709"/>
      <c r="S5" s="709"/>
      <c r="T5" s="709"/>
      <c r="U5" s="710"/>
      <c r="V5" s="708" t="s">
        <v>302</v>
      </c>
      <c r="W5" s="709"/>
      <c r="X5" s="709"/>
      <c r="Y5" s="709"/>
      <c r="Z5" s="710"/>
      <c r="AA5" s="708" t="s">
        <v>303</v>
      </c>
      <c r="AB5" s="709"/>
      <c r="AC5" s="709"/>
      <c r="AD5" s="709"/>
      <c r="AE5" s="709"/>
      <c r="AF5" s="714" t="s">
        <v>304</v>
      </c>
      <c r="AG5" s="709"/>
      <c r="AH5" s="709"/>
      <c r="AI5" s="709"/>
      <c r="AJ5" s="715"/>
      <c r="AK5" s="709" t="s">
        <v>305</v>
      </c>
      <c r="AL5" s="709"/>
      <c r="AM5" s="709"/>
      <c r="AN5" s="709"/>
      <c r="AO5" s="710"/>
      <c r="AP5" s="708" t="s">
        <v>306</v>
      </c>
      <c r="AQ5" s="709"/>
      <c r="AR5" s="709"/>
      <c r="AS5" s="709"/>
      <c r="AT5" s="710"/>
      <c r="AU5" s="708" t="s">
        <v>307</v>
      </c>
      <c r="AV5" s="709"/>
      <c r="AW5" s="709"/>
      <c r="AX5" s="709"/>
      <c r="AY5" s="715"/>
      <c r="AZ5" s="91"/>
      <c r="BA5" s="91"/>
      <c r="BB5" s="91"/>
      <c r="BC5" s="91"/>
      <c r="BD5" s="91"/>
      <c r="BE5" s="92"/>
      <c r="BF5" s="92"/>
      <c r="BG5" s="92"/>
      <c r="BH5" s="92"/>
      <c r="BI5" s="92"/>
      <c r="BJ5" s="92"/>
      <c r="BK5" s="92"/>
      <c r="BL5" s="92"/>
      <c r="BM5" s="92"/>
      <c r="BN5" s="92"/>
      <c r="BO5" s="92"/>
      <c r="BP5" s="92"/>
      <c r="BQ5" s="702" t="s">
        <v>308</v>
      </c>
      <c r="BR5" s="703"/>
      <c r="BS5" s="703"/>
      <c r="BT5" s="703"/>
      <c r="BU5" s="703"/>
      <c r="BV5" s="703"/>
      <c r="BW5" s="703"/>
      <c r="BX5" s="703"/>
      <c r="BY5" s="703"/>
      <c r="BZ5" s="703"/>
      <c r="CA5" s="703"/>
      <c r="CB5" s="703"/>
      <c r="CC5" s="703"/>
      <c r="CD5" s="703"/>
      <c r="CE5" s="703"/>
      <c r="CF5" s="703"/>
      <c r="CG5" s="704"/>
      <c r="CH5" s="708" t="s">
        <v>309</v>
      </c>
      <c r="CI5" s="709"/>
      <c r="CJ5" s="709"/>
      <c r="CK5" s="709"/>
      <c r="CL5" s="710"/>
      <c r="CM5" s="708" t="s">
        <v>310</v>
      </c>
      <c r="CN5" s="709"/>
      <c r="CO5" s="709"/>
      <c r="CP5" s="709"/>
      <c r="CQ5" s="710"/>
      <c r="CR5" s="708" t="s">
        <v>311</v>
      </c>
      <c r="CS5" s="709"/>
      <c r="CT5" s="709"/>
      <c r="CU5" s="709"/>
      <c r="CV5" s="710"/>
      <c r="CW5" s="708" t="s">
        <v>312</v>
      </c>
      <c r="CX5" s="709"/>
      <c r="CY5" s="709"/>
      <c r="CZ5" s="709"/>
      <c r="DA5" s="710"/>
      <c r="DB5" s="708" t="s">
        <v>313</v>
      </c>
      <c r="DC5" s="709"/>
      <c r="DD5" s="709"/>
      <c r="DE5" s="709"/>
      <c r="DF5" s="710"/>
      <c r="DG5" s="738" t="s">
        <v>314</v>
      </c>
      <c r="DH5" s="739"/>
      <c r="DI5" s="739"/>
      <c r="DJ5" s="739"/>
      <c r="DK5" s="740"/>
      <c r="DL5" s="738" t="s">
        <v>315</v>
      </c>
      <c r="DM5" s="739"/>
      <c r="DN5" s="739"/>
      <c r="DO5" s="739"/>
      <c r="DP5" s="740"/>
      <c r="DQ5" s="708" t="s">
        <v>316</v>
      </c>
      <c r="DR5" s="709"/>
      <c r="DS5" s="709"/>
      <c r="DT5" s="709"/>
      <c r="DU5" s="710"/>
      <c r="DV5" s="708" t="s">
        <v>307</v>
      </c>
      <c r="DW5" s="709"/>
      <c r="DX5" s="709"/>
      <c r="DY5" s="709"/>
      <c r="DZ5" s="715"/>
      <c r="EA5" s="93"/>
    </row>
    <row r="6" spans="1:131" s="94" customFormat="1" ht="26.25" customHeight="1" thickBot="1" x14ac:dyDescent="0.2">
      <c r="A6" s="705"/>
      <c r="B6" s="706"/>
      <c r="C6" s="706"/>
      <c r="D6" s="706"/>
      <c r="E6" s="706"/>
      <c r="F6" s="706"/>
      <c r="G6" s="706"/>
      <c r="H6" s="706"/>
      <c r="I6" s="706"/>
      <c r="J6" s="706"/>
      <c r="K6" s="706"/>
      <c r="L6" s="706"/>
      <c r="M6" s="706"/>
      <c r="N6" s="706"/>
      <c r="O6" s="706"/>
      <c r="P6" s="707"/>
      <c r="Q6" s="711"/>
      <c r="R6" s="712"/>
      <c r="S6" s="712"/>
      <c r="T6" s="712"/>
      <c r="U6" s="713"/>
      <c r="V6" s="711"/>
      <c r="W6" s="712"/>
      <c r="X6" s="712"/>
      <c r="Y6" s="712"/>
      <c r="Z6" s="713"/>
      <c r="AA6" s="711"/>
      <c r="AB6" s="712"/>
      <c r="AC6" s="712"/>
      <c r="AD6" s="712"/>
      <c r="AE6" s="712"/>
      <c r="AF6" s="716"/>
      <c r="AG6" s="712"/>
      <c r="AH6" s="712"/>
      <c r="AI6" s="712"/>
      <c r="AJ6" s="717"/>
      <c r="AK6" s="712"/>
      <c r="AL6" s="712"/>
      <c r="AM6" s="712"/>
      <c r="AN6" s="712"/>
      <c r="AO6" s="713"/>
      <c r="AP6" s="711"/>
      <c r="AQ6" s="712"/>
      <c r="AR6" s="712"/>
      <c r="AS6" s="712"/>
      <c r="AT6" s="713"/>
      <c r="AU6" s="711"/>
      <c r="AV6" s="712"/>
      <c r="AW6" s="712"/>
      <c r="AX6" s="712"/>
      <c r="AY6" s="717"/>
      <c r="AZ6" s="91"/>
      <c r="BA6" s="91"/>
      <c r="BB6" s="91"/>
      <c r="BC6" s="91"/>
      <c r="BD6" s="91"/>
      <c r="BE6" s="92"/>
      <c r="BF6" s="92"/>
      <c r="BG6" s="92"/>
      <c r="BH6" s="92"/>
      <c r="BI6" s="92"/>
      <c r="BJ6" s="92"/>
      <c r="BK6" s="92"/>
      <c r="BL6" s="92"/>
      <c r="BM6" s="92"/>
      <c r="BN6" s="92"/>
      <c r="BO6" s="92"/>
      <c r="BP6" s="92"/>
      <c r="BQ6" s="705"/>
      <c r="BR6" s="706"/>
      <c r="BS6" s="706"/>
      <c r="BT6" s="706"/>
      <c r="BU6" s="706"/>
      <c r="BV6" s="706"/>
      <c r="BW6" s="706"/>
      <c r="BX6" s="706"/>
      <c r="BY6" s="706"/>
      <c r="BZ6" s="706"/>
      <c r="CA6" s="706"/>
      <c r="CB6" s="706"/>
      <c r="CC6" s="706"/>
      <c r="CD6" s="706"/>
      <c r="CE6" s="706"/>
      <c r="CF6" s="706"/>
      <c r="CG6" s="707"/>
      <c r="CH6" s="711"/>
      <c r="CI6" s="712"/>
      <c r="CJ6" s="712"/>
      <c r="CK6" s="712"/>
      <c r="CL6" s="713"/>
      <c r="CM6" s="711"/>
      <c r="CN6" s="712"/>
      <c r="CO6" s="712"/>
      <c r="CP6" s="712"/>
      <c r="CQ6" s="713"/>
      <c r="CR6" s="711"/>
      <c r="CS6" s="712"/>
      <c r="CT6" s="712"/>
      <c r="CU6" s="712"/>
      <c r="CV6" s="713"/>
      <c r="CW6" s="711"/>
      <c r="CX6" s="712"/>
      <c r="CY6" s="712"/>
      <c r="CZ6" s="712"/>
      <c r="DA6" s="713"/>
      <c r="DB6" s="711"/>
      <c r="DC6" s="712"/>
      <c r="DD6" s="712"/>
      <c r="DE6" s="712"/>
      <c r="DF6" s="713"/>
      <c r="DG6" s="741"/>
      <c r="DH6" s="742"/>
      <c r="DI6" s="742"/>
      <c r="DJ6" s="742"/>
      <c r="DK6" s="743"/>
      <c r="DL6" s="741"/>
      <c r="DM6" s="742"/>
      <c r="DN6" s="742"/>
      <c r="DO6" s="742"/>
      <c r="DP6" s="743"/>
      <c r="DQ6" s="711"/>
      <c r="DR6" s="712"/>
      <c r="DS6" s="712"/>
      <c r="DT6" s="712"/>
      <c r="DU6" s="713"/>
      <c r="DV6" s="711"/>
      <c r="DW6" s="712"/>
      <c r="DX6" s="712"/>
      <c r="DY6" s="712"/>
      <c r="DZ6" s="717"/>
      <c r="EA6" s="93"/>
    </row>
    <row r="7" spans="1:131" s="94" customFormat="1" ht="26.25" customHeight="1" thickTop="1" x14ac:dyDescent="0.15">
      <c r="A7" s="95">
        <v>1</v>
      </c>
      <c r="B7" s="724" t="s">
        <v>317</v>
      </c>
      <c r="C7" s="725"/>
      <c r="D7" s="725"/>
      <c r="E7" s="725"/>
      <c r="F7" s="725"/>
      <c r="G7" s="725"/>
      <c r="H7" s="725"/>
      <c r="I7" s="725"/>
      <c r="J7" s="725"/>
      <c r="K7" s="725"/>
      <c r="L7" s="725"/>
      <c r="M7" s="725"/>
      <c r="N7" s="725"/>
      <c r="O7" s="725"/>
      <c r="P7" s="726"/>
      <c r="Q7" s="727">
        <v>37309</v>
      </c>
      <c r="R7" s="728"/>
      <c r="S7" s="728"/>
      <c r="T7" s="728"/>
      <c r="U7" s="728"/>
      <c r="V7" s="728">
        <v>35731</v>
      </c>
      <c r="W7" s="728"/>
      <c r="X7" s="728"/>
      <c r="Y7" s="728"/>
      <c r="Z7" s="728"/>
      <c r="AA7" s="728">
        <v>1578</v>
      </c>
      <c r="AB7" s="728"/>
      <c r="AC7" s="728"/>
      <c r="AD7" s="728"/>
      <c r="AE7" s="729"/>
      <c r="AF7" s="730">
        <v>961</v>
      </c>
      <c r="AG7" s="731"/>
      <c r="AH7" s="731"/>
      <c r="AI7" s="731"/>
      <c r="AJ7" s="732"/>
      <c r="AK7" s="733">
        <v>229</v>
      </c>
      <c r="AL7" s="734"/>
      <c r="AM7" s="734"/>
      <c r="AN7" s="734"/>
      <c r="AO7" s="734"/>
      <c r="AP7" s="734">
        <v>41322</v>
      </c>
      <c r="AQ7" s="734"/>
      <c r="AR7" s="734"/>
      <c r="AS7" s="734"/>
      <c r="AT7" s="734"/>
      <c r="AU7" s="735"/>
      <c r="AV7" s="735"/>
      <c r="AW7" s="735"/>
      <c r="AX7" s="735"/>
      <c r="AY7" s="736"/>
      <c r="AZ7" s="91"/>
      <c r="BA7" s="91"/>
      <c r="BB7" s="91"/>
      <c r="BC7" s="91"/>
      <c r="BD7" s="91"/>
      <c r="BE7" s="92"/>
      <c r="BF7" s="92"/>
      <c r="BG7" s="92"/>
      <c r="BH7" s="92"/>
      <c r="BI7" s="92"/>
      <c r="BJ7" s="92"/>
      <c r="BK7" s="92"/>
      <c r="BL7" s="92"/>
      <c r="BM7" s="92"/>
      <c r="BN7" s="92"/>
      <c r="BO7" s="92"/>
      <c r="BP7" s="92"/>
      <c r="BQ7" s="95">
        <v>1</v>
      </c>
      <c r="BR7" s="96"/>
      <c r="BS7" s="721" t="s">
        <v>318</v>
      </c>
      <c r="BT7" s="722"/>
      <c r="BU7" s="722"/>
      <c r="BV7" s="722"/>
      <c r="BW7" s="722"/>
      <c r="BX7" s="722"/>
      <c r="BY7" s="722"/>
      <c r="BZ7" s="722"/>
      <c r="CA7" s="722"/>
      <c r="CB7" s="722"/>
      <c r="CC7" s="722"/>
      <c r="CD7" s="722"/>
      <c r="CE7" s="722"/>
      <c r="CF7" s="722"/>
      <c r="CG7" s="737"/>
      <c r="CH7" s="718">
        <v>6</v>
      </c>
      <c r="CI7" s="719"/>
      <c r="CJ7" s="719"/>
      <c r="CK7" s="719"/>
      <c r="CL7" s="720"/>
      <c r="CM7" s="718">
        <v>65</v>
      </c>
      <c r="CN7" s="719"/>
      <c r="CO7" s="719"/>
      <c r="CP7" s="719"/>
      <c r="CQ7" s="720"/>
      <c r="CR7" s="718">
        <v>11</v>
      </c>
      <c r="CS7" s="719"/>
      <c r="CT7" s="719"/>
      <c r="CU7" s="719"/>
      <c r="CV7" s="720"/>
      <c r="CW7" s="718" t="s">
        <v>319</v>
      </c>
      <c r="CX7" s="719"/>
      <c r="CY7" s="719"/>
      <c r="CZ7" s="719"/>
      <c r="DA7" s="720"/>
      <c r="DB7" s="718" t="s">
        <v>320</v>
      </c>
      <c r="DC7" s="719"/>
      <c r="DD7" s="719"/>
      <c r="DE7" s="719"/>
      <c r="DF7" s="720"/>
      <c r="DG7" s="718" t="s">
        <v>320</v>
      </c>
      <c r="DH7" s="719"/>
      <c r="DI7" s="719"/>
      <c r="DJ7" s="719"/>
      <c r="DK7" s="720"/>
      <c r="DL7" s="718" t="s">
        <v>320</v>
      </c>
      <c r="DM7" s="719"/>
      <c r="DN7" s="719"/>
      <c r="DO7" s="719"/>
      <c r="DP7" s="720"/>
      <c r="DQ7" s="718" t="s">
        <v>320</v>
      </c>
      <c r="DR7" s="719"/>
      <c r="DS7" s="719"/>
      <c r="DT7" s="719"/>
      <c r="DU7" s="720"/>
      <c r="DV7" s="721"/>
      <c r="DW7" s="722"/>
      <c r="DX7" s="722"/>
      <c r="DY7" s="722"/>
      <c r="DZ7" s="723"/>
      <c r="EA7" s="93"/>
    </row>
    <row r="8" spans="1:131" s="94" customFormat="1" ht="26.25" customHeight="1" x14ac:dyDescent="0.15">
      <c r="A8" s="97">
        <v>2</v>
      </c>
      <c r="B8" s="755" t="s">
        <v>321</v>
      </c>
      <c r="C8" s="756"/>
      <c r="D8" s="756"/>
      <c r="E8" s="756"/>
      <c r="F8" s="756"/>
      <c r="G8" s="756"/>
      <c r="H8" s="756"/>
      <c r="I8" s="756"/>
      <c r="J8" s="756"/>
      <c r="K8" s="756"/>
      <c r="L8" s="756"/>
      <c r="M8" s="756"/>
      <c r="N8" s="756"/>
      <c r="O8" s="756"/>
      <c r="P8" s="757"/>
      <c r="Q8" s="758">
        <v>12</v>
      </c>
      <c r="R8" s="759"/>
      <c r="S8" s="759"/>
      <c r="T8" s="759"/>
      <c r="U8" s="759"/>
      <c r="V8" s="759">
        <v>11</v>
      </c>
      <c r="W8" s="759"/>
      <c r="X8" s="759"/>
      <c r="Y8" s="759"/>
      <c r="Z8" s="759"/>
      <c r="AA8" s="759">
        <v>1</v>
      </c>
      <c r="AB8" s="759"/>
      <c r="AC8" s="759"/>
      <c r="AD8" s="759"/>
      <c r="AE8" s="760"/>
      <c r="AF8" s="761">
        <v>1</v>
      </c>
      <c r="AG8" s="762"/>
      <c r="AH8" s="762"/>
      <c r="AI8" s="762"/>
      <c r="AJ8" s="763"/>
      <c r="AK8" s="744" t="s">
        <v>319</v>
      </c>
      <c r="AL8" s="745"/>
      <c r="AM8" s="745"/>
      <c r="AN8" s="745"/>
      <c r="AO8" s="745"/>
      <c r="AP8" s="745" t="s">
        <v>319</v>
      </c>
      <c r="AQ8" s="745"/>
      <c r="AR8" s="745"/>
      <c r="AS8" s="745"/>
      <c r="AT8" s="745"/>
      <c r="AU8" s="746"/>
      <c r="AV8" s="746"/>
      <c r="AW8" s="746"/>
      <c r="AX8" s="746"/>
      <c r="AY8" s="747"/>
      <c r="AZ8" s="91"/>
      <c r="BA8" s="91"/>
      <c r="BB8" s="91"/>
      <c r="BC8" s="91"/>
      <c r="BD8" s="91"/>
      <c r="BE8" s="92"/>
      <c r="BF8" s="92"/>
      <c r="BG8" s="92"/>
      <c r="BH8" s="92"/>
      <c r="BI8" s="92"/>
      <c r="BJ8" s="92"/>
      <c r="BK8" s="92"/>
      <c r="BL8" s="92"/>
      <c r="BM8" s="92"/>
      <c r="BN8" s="92"/>
      <c r="BO8" s="92"/>
      <c r="BP8" s="92"/>
      <c r="BQ8" s="97">
        <v>2</v>
      </c>
      <c r="BR8" s="98"/>
      <c r="BS8" s="748" t="s">
        <v>322</v>
      </c>
      <c r="BT8" s="749"/>
      <c r="BU8" s="749"/>
      <c r="BV8" s="749"/>
      <c r="BW8" s="749"/>
      <c r="BX8" s="749"/>
      <c r="BY8" s="749"/>
      <c r="BZ8" s="749"/>
      <c r="CA8" s="749"/>
      <c r="CB8" s="749"/>
      <c r="CC8" s="749"/>
      <c r="CD8" s="749"/>
      <c r="CE8" s="749"/>
      <c r="CF8" s="749"/>
      <c r="CG8" s="750"/>
      <c r="CH8" s="751">
        <v>0</v>
      </c>
      <c r="CI8" s="752"/>
      <c r="CJ8" s="752"/>
      <c r="CK8" s="752"/>
      <c r="CL8" s="753"/>
      <c r="CM8" s="751">
        <v>6</v>
      </c>
      <c r="CN8" s="752"/>
      <c r="CO8" s="752"/>
      <c r="CP8" s="752"/>
      <c r="CQ8" s="753"/>
      <c r="CR8" s="751">
        <v>5</v>
      </c>
      <c r="CS8" s="752"/>
      <c r="CT8" s="752"/>
      <c r="CU8" s="752"/>
      <c r="CV8" s="753"/>
      <c r="CW8" s="751" t="s">
        <v>319</v>
      </c>
      <c r="CX8" s="752"/>
      <c r="CY8" s="752"/>
      <c r="CZ8" s="752"/>
      <c r="DA8" s="753"/>
      <c r="DB8" s="751" t="s">
        <v>320</v>
      </c>
      <c r="DC8" s="752"/>
      <c r="DD8" s="752"/>
      <c r="DE8" s="752"/>
      <c r="DF8" s="753"/>
      <c r="DG8" s="751" t="s">
        <v>320</v>
      </c>
      <c r="DH8" s="752"/>
      <c r="DI8" s="752"/>
      <c r="DJ8" s="752"/>
      <c r="DK8" s="753"/>
      <c r="DL8" s="751" t="s">
        <v>320</v>
      </c>
      <c r="DM8" s="752"/>
      <c r="DN8" s="752"/>
      <c r="DO8" s="752"/>
      <c r="DP8" s="753"/>
      <c r="DQ8" s="751" t="s">
        <v>320</v>
      </c>
      <c r="DR8" s="752"/>
      <c r="DS8" s="752"/>
      <c r="DT8" s="752"/>
      <c r="DU8" s="753"/>
      <c r="DV8" s="748"/>
      <c r="DW8" s="749"/>
      <c r="DX8" s="749"/>
      <c r="DY8" s="749"/>
      <c r="DZ8" s="754"/>
      <c r="EA8" s="93"/>
    </row>
    <row r="9" spans="1:131" s="94" customFormat="1" ht="26.25" customHeight="1" x14ac:dyDescent="0.15">
      <c r="A9" s="97">
        <v>3</v>
      </c>
      <c r="B9" s="755"/>
      <c r="C9" s="756"/>
      <c r="D9" s="756"/>
      <c r="E9" s="756"/>
      <c r="F9" s="756"/>
      <c r="G9" s="756"/>
      <c r="H9" s="756"/>
      <c r="I9" s="756"/>
      <c r="J9" s="756"/>
      <c r="K9" s="756"/>
      <c r="L9" s="756"/>
      <c r="M9" s="756"/>
      <c r="N9" s="756"/>
      <c r="O9" s="756"/>
      <c r="P9" s="757"/>
      <c r="Q9" s="758"/>
      <c r="R9" s="759"/>
      <c r="S9" s="759"/>
      <c r="T9" s="759"/>
      <c r="U9" s="759"/>
      <c r="V9" s="759"/>
      <c r="W9" s="759"/>
      <c r="X9" s="759"/>
      <c r="Y9" s="759"/>
      <c r="Z9" s="759"/>
      <c r="AA9" s="759"/>
      <c r="AB9" s="759"/>
      <c r="AC9" s="759"/>
      <c r="AD9" s="759"/>
      <c r="AE9" s="760"/>
      <c r="AF9" s="761"/>
      <c r="AG9" s="762"/>
      <c r="AH9" s="762"/>
      <c r="AI9" s="762"/>
      <c r="AJ9" s="763"/>
      <c r="AK9" s="744"/>
      <c r="AL9" s="745"/>
      <c r="AM9" s="745"/>
      <c r="AN9" s="745"/>
      <c r="AO9" s="745"/>
      <c r="AP9" s="745"/>
      <c r="AQ9" s="745"/>
      <c r="AR9" s="745"/>
      <c r="AS9" s="745"/>
      <c r="AT9" s="745"/>
      <c r="AU9" s="746"/>
      <c r="AV9" s="746"/>
      <c r="AW9" s="746"/>
      <c r="AX9" s="746"/>
      <c r="AY9" s="747"/>
      <c r="AZ9" s="91"/>
      <c r="BA9" s="91"/>
      <c r="BB9" s="91"/>
      <c r="BC9" s="91"/>
      <c r="BD9" s="91"/>
      <c r="BE9" s="92"/>
      <c r="BF9" s="92"/>
      <c r="BG9" s="92"/>
      <c r="BH9" s="92"/>
      <c r="BI9" s="92"/>
      <c r="BJ9" s="92"/>
      <c r="BK9" s="92"/>
      <c r="BL9" s="92"/>
      <c r="BM9" s="92"/>
      <c r="BN9" s="92"/>
      <c r="BO9" s="92"/>
      <c r="BP9" s="92"/>
      <c r="BQ9" s="97">
        <v>3</v>
      </c>
      <c r="BR9" s="98"/>
      <c r="BS9" s="748"/>
      <c r="BT9" s="749"/>
      <c r="BU9" s="749"/>
      <c r="BV9" s="749"/>
      <c r="BW9" s="749"/>
      <c r="BX9" s="749"/>
      <c r="BY9" s="749"/>
      <c r="BZ9" s="749"/>
      <c r="CA9" s="749"/>
      <c r="CB9" s="749"/>
      <c r="CC9" s="749"/>
      <c r="CD9" s="749"/>
      <c r="CE9" s="749"/>
      <c r="CF9" s="749"/>
      <c r="CG9" s="750"/>
      <c r="CH9" s="751"/>
      <c r="CI9" s="752"/>
      <c r="CJ9" s="752"/>
      <c r="CK9" s="752"/>
      <c r="CL9" s="753"/>
      <c r="CM9" s="751"/>
      <c r="CN9" s="752"/>
      <c r="CO9" s="752"/>
      <c r="CP9" s="752"/>
      <c r="CQ9" s="753"/>
      <c r="CR9" s="751"/>
      <c r="CS9" s="752"/>
      <c r="CT9" s="752"/>
      <c r="CU9" s="752"/>
      <c r="CV9" s="753"/>
      <c r="CW9" s="751"/>
      <c r="CX9" s="752"/>
      <c r="CY9" s="752"/>
      <c r="CZ9" s="752"/>
      <c r="DA9" s="753"/>
      <c r="DB9" s="751"/>
      <c r="DC9" s="752"/>
      <c r="DD9" s="752"/>
      <c r="DE9" s="752"/>
      <c r="DF9" s="753"/>
      <c r="DG9" s="751"/>
      <c r="DH9" s="752"/>
      <c r="DI9" s="752"/>
      <c r="DJ9" s="752"/>
      <c r="DK9" s="753"/>
      <c r="DL9" s="751"/>
      <c r="DM9" s="752"/>
      <c r="DN9" s="752"/>
      <c r="DO9" s="752"/>
      <c r="DP9" s="753"/>
      <c r="DQ9" s="751"/>
      <c r="DR9" s="752"/>
      <c r="DS9" s="752"/>
      <c r="DT9" s="752"/>
      <c r="DU9" s="753"/>
      <c r="DV9" s="748"/>
      <c r="DW9" s="749"/>
      <c r="DX9" s="749"/>
      <c r="DY9" s="749"/>
      <c r="DZ9" s="754"/>
      <c r="EA9" s="93"/>
    </row>
    <row r="10" spans="1:131" s="94" customFormat="1" ht="26.25" customHeight="1" x14ac:dyDescent="0.15">
      <c r="A10" s="97">
        <v>4</v>
      </c>
      <c r="B10" s="755"/>
      <c r="C10" s="756"/>
      <c r="D10" s="756"/>
      <c r="E10" s="756"/>
      <c r="F10" s="756"/>
      <c r="G10" s="756"/>
      <c r="H10" s="756"/>
      <c r="I10" s="756"/>
      <c r="J10" s="756"/>
      <c r="K10" s="756"/>
      <c r="L10" s="756"/>
      <c r="M10" s="756"/>
      <c r="N10" s="756"/>
      <c r="O10" s="756"/>
      <c r="P10" s="757"/>
      <c r="Q10" s="758"/>
      <c r="R10" s="759"/>
      <c r="S10" s="759"/>
      <c r="T10" s="759"/>
      <c r="U10" s="759"/>
      <c r="V10" s="759"/>
      <c r="W10" s="759"/>
      <c r="X10" s="759"/>
      <c r="Y10" s="759"/>
      <c r="Z10" s="759"/>
      <c r="AA10" s="759"/>
      <c r="AB10" s="759"/>
      <c r="AC10" s="759"/>
      <c r="AD10" s="759"/>
      <c r="AE10" s="760"/>
      <c r="AF10" s="761"/>
      <c r="AG10" s="762"/>
      <c r="AH10" s="762"/>
      <c r="AI10" s="762"/>
      <c r="AJ10" s="763"/>
      <c r="AK10" s="744"/>
      <c r="AL10" s="745"/>
      <c r="AM10" s="745"/>
      <c r="AN10" s="745"/>
      <c r="AO10" s="745"/>
      <c r="AP10" s="745"/>
      <c r="AQ10" s="745"/>
      <c r="AR10" s="745"/>
      <c r="AS10" s="745"/>
      <c r="AT10" s="745"/>
      <c r="AU10" s="746"/>
      <c r="AV10" s="746"/>
      <c r="AW10" s="746"/>
      <c r="AX10" s="746"/>
      <c r="AY10" s="747"/>
      <c r="AZ10" s="91"/>
      <c r="BA10" s="91"/>
      <c r="BB10" s="91"/>
      <c r="BC10" s="91"/>
      <c r="BD10" s="91"/>
      <c r="BE10" s="92"/>
      <c r="BF10" s="92"/>
      <c r="BG10" s="92"/>
      <c r="BH10" s="92"/>
      <c r="BI10" s="92"/>
      <c r="BJ10" s="92"/>
      <c r="BK10" s="92"/>
      <c r="BL10" s="92"/>
      <c r="BM10" s="92"/>
      <c r="BN10" s="92"/>
      <c r="BO10" s="92"/>
      <c r="BP10" s="92"/>
      <c r="BQ10" s="97">
        <v>4</v>
      </c>
      <c r="BR10" s="98"/>
      <c r="BS10" s="748"/>
      <c r="BT10" s="749"/>
      <c r="BU10" s="749"/>
      <c r="BV10" s="749"/>
      <c r="BW10" s="749"/>
      <c r="BX10" s="749"/>
      <c r="BY10" s="749"/>
      <c r="BZ10" s="749"/>
      <c r="CA10" s="749"/>
      <c r="CB10" s="749"/>
      <c r="CC10" s="749"/>
      <c r="CD10" s="749"/>
      <c r="CE10" s="749"/>
      <c r="CF10" s="749"/>
      <c r="CG10" s="750"/>
      <c r="CH10" s="751"/>
      <c r="CI10" s="752"/>
      <c r="CJ10" s="752"/>
      <c r="CK10" s="752"/>
      <c r="CL10" s="753"/>
      <c r="CM10" s="751"/>
      <c r="CN10" s="752"/>
      <c r="CO10" s="752"/>
      <c r="CP10" s="752"/>
      <c r="CQ10" s="753"/>
      <c r="CR10" s="751"/>
      <c r="CS10" s="752"/>
      <c r="CT10" s="752"/>
      <c r="CU10" s="752"/>
      <c r="CV10" s="753"/>
      <c r="CW10" s="751"/>
      <c r="CX10" s="752"/>
      <c r="CY10" s="752"/>
      <c r="CZ10" s="752"/>
      <c r="DA10" s="753"/>
      <c r="DB10" s="751"/>
      <c r="DC10" s="752"/>
      <c r="DD10" s="752"/>
      <c r="DE10" s="752"/>
      <c r="DF10" s="753"/>
      <c r="DG10" s="751"/>
      <c r="DH10" s="752"/>
      <c r="DI10" s="752"/>
      <c r="DJ10" s="752"/>
      <c r="DK10" s="753"/>
      <c r="DL10" s="751"/>
      <c r="DM10" s="752"/>
      <c r="DN10" s="752"/>
      <c r="DO10" s="752"/>
      <c r="DP10" s="753"/>
      <c r="DQ10" s="751"/>
      <c r="DR10" s="752"/>
      <c r="DS10" s="752"/>
      <c r="DT10" s="752"/>
      <c r="DU10" s="753"/>
      <c r="DV10" s="748"/>
      <c r="DW10" s="749"/>
      <c r="DX10" s="749"/>
      <c r="DY10" s="749"/>
      <c r="DZ10" s="754"/>
      <c r="EA10" s="93"/>
    </row>
    <row r="11" spans="1:131" s="94" customFormat="1" ht="26.25" customHeight="1" x14ac:dyDescent="0.15">
      <c r="A11" s="97">
        <v>5</v>
      </c>
      <c r="B11" s="755"/>
      <c r="C11" s="756"/>
      <c r="D11" s="756"/>
      <c r="E11" s="756"/>
      <c r="F11" s="756"/>
      <c r="G11" s="756"/>
      <c r="H11" s="756"/>
      <c r="I11" s="756"/>
      <c r="J11" s="756"/>
      <c r="K11" s="756"/>
      <c r="L11" s="756"/>
      <c r="M11" s="756"/>
      <c r="N11" s="756"/>
      <c r="O11" s="756"/>
      <c r="P11" s="757"/>
      <c r="Q11" s="758"/>
      <c r="R11" s="759"/>
      <c r="S11" s="759"/>
      <c r="T11" s="759"/>
      <c r="U11" s="759"/>
      <c r="V11" s="759"/>
      <c r="W11" s="759"/>
      <c r="X11" s="759"/>
      <c r="Y11" s="759"/>
      <c r="Z11" s="759"/>
      <c r="AA11" s="759"/>
      <c r="AB11" s="759"/>
      <c r="AC11" s="759"/>
      <c r="AD11" s="759"/>
      <c r="AE11" s="760"/>
      <c r="AF11" s="761"/>
      <c r="AG11" s="762"/>
      <c r="AH11" s="762"/>
      <c r="AI11" s="762"/>
      <c r="AJ11" s="763"/>
      <c r="AK11" s="744"/>
      <c r="AL11" s="745"/>
      <c r="AM11" s="745"/>
      <c r="AN11" s="745"/>
      <c r="AO11" s="745"/>
      <c r="AP11" s="745"/>
      <c r="AQ11" s="745"/>
      <c r="AR11" s="745"/>
      <c r="AS11" s="745"/>
      <c r="AT11" s="745"/>
      <c r="AU11" s="746"/>
      <c r="AV11" s="746"/>
      <c r="AW11" s="746"/>
      <c r="AX11" s="746"/>
      <c r="AY11" s="747"/>
      <c r="AZ11" s="91"/>
      <c r="BA11" s="91"/>
      <c r="BB11" s="91"/>
      <c r="BC11" s="91"/>
      <c r="BD11" s="91"/>
      <c r="BE11" s="92"/>
      <c r="BF11" s="92"/>
      <c r="BG11" s="92"/>
      <c r="BH11" s="92"/>
      <c r="BI11" s="92"/>
      <c r="BJ11" s="92"/>
      <c r="BK11" s="92"/>
      <c r="BL11" s="92"/>
      <c r="BM11" s="92"/>
      <c r="BN11" s="92"/>
      <c r="BO11" s="92"/>
      <c r="BP11" s="92"/>
      <c r="BQ11" s="97">
        <v>5</v>
      </c>
      <c r="BR11" s="98"/>
      <c r="BS11" s="748"/>
      <c r="BT11" s="749"/>
      <c r="BU11" s="749"/>
      <c r="BV11" s="749"/>
      <c r="BW11" s="749"/>
      <c r="BX11" s="749"/>
      <c r="BY11" s="749"/>
      <c r="BZ11" s="749"/>
      <c r="CA11" s="749"/>
      <c r="CB11" s="749"/>
      <c r="CC11" s="749"/>
      <c r="CD11" s="749"/>
      <c r="CE11" s="749"/>
      <c r="CF11" s="749"/>
      <c r="CG11" s="750"/>
      <c r="CH11" s="751"/>
      <c r="CI11" s="752"/>
      <c r="CJ11" s="752"/>
      <c r="CK11" s="752"/>
      <c r="CL11" s="753"/>
      <c r="CM11" s="751"/>
      <c r="CN11" s="752"/>
      <c r="CO11" s="752"/>
      <c r="CP11" s="752"/>
      <c r="CQ11" s="753"/>
      <c r="CR11" s="751"/>
      <c r="CS11" s="752"/>
      <c r="CT11" s="752"/>
      <c r="CU11" s="752"/>
      <c r="CV11" s="753"/>
      <c r="CW11" s="751"/>
      <c r="CX11" s="752"/>
      <c r="CY11" s="752"/>
      <c r="CZ11" s="752"/>
      <c r="DA11" s="753"/>
      <c r="DB11" s="751"/>
      <c r="DC11" s="752"/>
      <c r="DD11" s="752"/>
      <c r="DE11" s="752"/>
      <c r="DF11" s="753"/>
      <c r="DG11" s="751"/>
      <c r="DH11" s="752"/>
      <c r="DI11" s="752"/>
      <c r="DJ11" s="752"/>
      <c r="DK11" s="753"/>
      <c r="DL11" s="751"/>
      <c r="DM11" s="752"/>
      <c r="DN11" s="752"/>
      <c r="DO11" s="752"/>
      <c r="DP11" s="753"/>
      <c r="DQ11" s="751"/>
      <c r="DR11" s="752"/>
      <c r="DS11" s="752"/>
      <c r="DT11" s="752"/>
      <c r="DU11" s="753"/>
      <c r="DV11" s="748"/>
      <c r="DW11" s="749"/>
      <c r="DX11" s="749"/>
      <c r="DY11" s="749"/>
      <c r="DZ11" s="754"/>
      <c r="EA11" s="93"/>
    </row>
    <row r="12" spans="1:131" s="94" customFormat="1" ht="26.25" customHeight="1" x14ac:dyDescent="0.15">
      <c r="A12" s="97">
        <v>6</v>
      </c>
      <c r="B12" s="755"/>
      <c r="C12" s="756"/>
      <c r="D12" s="756"/>
      <c r="E12" s="756"/>
      <c r="F12" s="756"/>
      <c r="G12" s="756"/>
      <c r="H12" s="756"/>
      <c r="I12" s="756"/>
      <c r="J12" s="756"/>
      <c r="K12" s="756"/>
      <c r="L12" s="756"/>
      <c r="M12" s="756"/>
      <c r="N12" s="756"/>
      <c r="O12" s="756"/>
      <c r="P12" s="757"/>
      <c r="Q12" s="758"/>
      <c r="R12" s="759"/>
      <c r="S12" s="759"/>
      <c r="T12" s="759"/>
      <c r="U12" s="759"/>
      <c r="V12" s="759"/>
      <c r="W12" s="759"/>
      <c r="X12" s="759"/>
      <c r="Y12" s="759"/>
      <c r="Z12" s="759"/>
      <c r="AA12" s="759"/>
      <c r="AB12" s="759"/>
      <c r="AC12" s="759"/>
      <c r="AD12" s="759"/>
      <c r="AE12" s="760"/>
      <c r="AF12" s="761"/>
      <c r="AG12" s="762"/>
      <c r="AH12" s="762"/>
      <c r="AI12" s="762"/>
      <c r="AJ12" s="763"/>
      <c r="AK12" s="744"/>
      <c r="AL12" s="745"/>
      <c r="AM12" s="745"/>
      <c r="AN12" s="745"/>
      <c r="AO12" s="745"/>
      <c r="AP12" s="745"/>
      <c r="AQ12" s="745"/>
      <c r="AR12" s="745"/>
      <c r="AS12" s="745"/>
      <c r="AT12" s="745"/>
      <c r="AU12" s="746"/>
      <c r="AV12" s="746"/>
      <c r="AW12" s="746"/>
      <c r="AX12" s="746"/>
      <c r="AY12" s="747"/>
      <c r="AZ12" s="91"/>
      <c r="BA12" s="91"/>
      <c r="BB12" s="91"/>
      <c r="BC12" s="91"/>
      <c r="BD12" s="91"/>
      <c r="BE12" s="92"/>
      <c r="BF12" s="92"/>
      <c r="BG12" s="92"/>
      <c r="BH12" s="92"/>
      <c r="BI12" s="92"/>
      <c r="BJ12" s="92"/>
      <c r="BK12" s="92"/>
      <c r="BL12" s="92"/>
      <c r="BM12" s="92"/>
      <c r="BN12" s="92"/>
      <c r="BO12" s="92"/>
      <c r="BP12" s="92"/>
      <c r="BQ12" s="97">
        <v>6</v>
      </c>
      <c r="BR12" s="98"/>
      <c r="BS12" s="748"/>
      <c r="BT12" s="749"/>
      <c r="BU12" s="749"/>
      <c r="BV12" s="749"/>
      <c r="BW12" s="749"/>
      <c r="BX12" s="749"/>
      <c r="BY12" s="749"/>
      <c r="BZ12" s="749"/>
      <c r="CA12" s="749"/>
      <c r="CB12" s="749"/>
      <c r="CC12" s="749"/>
      <c r="CD12" s="749"/>
      <c r="CE12" s="749"/>
      <c r="CF12" s="749"/>
      <c r="CG12" s="750"/>
      <c r="CH12" s="751"/>
      <c r="CI12" s="752"/>
      <c r="CJ12" s="752"/>
      <c r="CK12" s="752"/>
      <c r="CL12" s="753"/>
      <c r="CM12" s="751"/>
      <c r="CN12" s="752"/>
      <c r="CO12" s="752"/>
      <c r="CP12" s="752"/>
      <c r="CQ12" s="753"/>
      <c r="CR12" s="751"/>
      <c r="CS12" s="752"/>
      <c r="CT12" s="752"/>
      <c r="CU12" s="752"/>
      <c r="CV12" s="753"/>
      <c r="CW12" s="751"/>
      <c r="CX12" s="752"/>
      <c r="CY12" s="752"/>
      <c r="CZ12" s="752"/>
      <c r="DA12" s="753"/>
      <c r="DB12" s="751"/>
      <c r="DC12" s="752"/>
      <c r="DD12" s="752"/>
      <c r="DE12" s="752"/>
      <c r="DF12" s="753"/>
      <c r="DG12" s="751"/>
      <c r="DH12" s="752"/>
      <c r="DI12" s="752"/>
      <c r="DJ12" s="752"/>
      <c r="DK12" s="753"/>
      <c r="DL12" s="751"/>
      <c r="DM12" s="752"/>
      <c r="DN12" s="752"/>
      <c r="DO12" s="752"/>
      <c r="DP12" s="753"/>
      <c r="DQ12" s="751"/>
      <c r="DR12" s="752"/>
      <c r="DS12" s="752"/>
      <c r="DT12" s="752"/>
      <c r="DU12" s="753"/>
      <c r="DV12" s="748"/>
      <c r="DW12" s="749"/>
      <c r="DX12" s="749"/>
      <c r="DY12" s="749"/>
      <c r="DZ12" s="754"/>
      <c r="EA12" s="93"/>
    </row>
    <row r="13" spans="1:131" s="94" customFormat="1" ht="26.25" customHeight="1" x14ac:dyDescent="0.15">
      <c r="A13" s="97">
        <v>7</v>
      </c>
      <c r="B13" s="755"/>
      <c r="C13" s="756"/>
      <c r="D13" s="756"/>
      <c r="E13" s="756"/>
      <c r="F13" s="756"/>
      <c r="G13" s="756"/>
      <c r="H13" s="756"/>
      <c r="I13" s="756"/>
      <c r="J13" s="756"/>
      <c r="K13" s="756"/>
      <c r="L13" s="756"/>
      <c r="M13" s="756"/>
      <c r="N13" s="756"/>
      <c r="O13" s="756"/>
      <c r="P13" s="757"/>
      <c r="Q13" s="758"/>
      <c r="R13" s="759"/>
      <c r="S13" s="759"/>
      <c r="T13" s="759"/>
      <c r="U13" s="759"/>
      <c r="V13" s="759"/>
      <c r="W13" s="759"/>
      <c r="X13" s="759"/>
      <c r="Y13" s="759"/>
      <c r="Z13" s="759"/>
      <c r="AA13" s="759"/>
      <c r="AB13" s="759"/>
      <c r="AC13" s="759"/>
      <c r="AD13" s="759"/>
      <c r="AE13" s="760"/>
      <c r="AF13" s="761"/>
      <c r="AG13" s="762"/>
      <c r="AH13" s="762"/>
      <c r="AI13" s="762"/>
      <c r="AJ13" s="763"/>
      <c r="AK13" s="744"/>
      <c r="AL13" s="745"/>
      <c r="AM13" s="745"/>
      <c r="AN13" s="745"/>
      <c r="AO13" s="745"/>
      <c r="AP13" s="745"/>
      <c r="AQ13" s="745"/>
      <c r="AR13" s="745"/>
      <c r="AS13" s="745"/>
      <c r="AT13" s="745"/>
      <c r="AU13" s="746"/>
      <c r="AV13" s="746"/>
      <c r="AW13" s="746"/>
      <c r="AX13" s="746"/>
      <c r="AY13" s="747"/>
      <c r="AZ13" s="91"/>
      <c r="BA13" s="91"/>
      <c r="BB13" s="91"/>
      <c r="BC13" s="91"/>
      <c r="BD13" s="91"/>
      <c r="BE13" s="92"/>
      <c r="BF13" s="92"/>
      <c r="BG13" s="92"/>
      <c r="BH13" s="92"/>
      <c r="BI13" s="92"/>
      <c r="BJ13" s="92"/>
      <c r="BK13" s="92"/>
      <c r="BL13" s="92"/>
      <c r="BM13" s="92"/>
      <c r="BN13" s="92"/>
      <c r="BO13" s="92"/>
      <c r="BP13" s="92"/>
      <c r="BQ13" s="97">
        <v>7</v>
      </c>
      <c r="BR13" s="98"/>
      <c r="BS13" s="748"/>
      <c r="BT13" s="749"/>
      <c r="BU13" s="749"/>
      <c r="BV13" s="749"/>
      <c r="BW13" s="749"/>
      <c r="BX13" s="749"/>
      <c r="BY13" s="749"/>
      <c r="BZ13" s="749"/>
      <c r="CA13" s="749"/>
      <c r="CB13" s="749"/>
      <c r="CC13" s="749"/>
      <c r="CD13" s="749"/>
      <c r="CE13" s="749"/>
      <c r="CF13" s="749"/>
      <c r="CG13" s="750"/>
      <c r="CH13" s="751"/>
      <c r="CI13" s="752"/>
      <c r="CJ13" s="752"/>
      <c r="CK13" s="752"/>
      <c r="CL13" s="753"/>
      <c r="CM13" s="751"/>
      <c r="CN13" s="752"/>
      <c r="CO13" s="752"/>
      <c r="CP13" s="752"/>
      <c r="CQ13" s="753"/>
      <c r="CR13" s="751"/>
      <c r="CS13" s="752"/>
      <c r="CT13" s="752"/>
      <c r="CU13" s="752"/>
      <c r="CV13" s="753"/>
      <c r="CW13" s="751"/>
      <c r="CX13" s="752"/>
      <c r="CY13" s="752"/>
      <c r="CZ13" s="752"/>
      <c r="DA13" s="753"/>
      <c r="DB13" s="751"/>
      <c r="DC13" s="752"/>
      <c r="DD13" s="752"/>
      <c r="DE13" s="752"/>
      <c r="DF13" s="753"/>
      <c r="DG13" s="751"/>
      <c r="DH13" s="752"/>
      <c r="DI13" s="752"/>
      <c r="DJ13" s="752"/>
      <c r="DK13" s="753"/>
      <c r="DL13" s="751"/>
      <c r="DM13" s="752"/>
      <c r="DN13" s="752"/>
      <c r="DO13" s="752"/>
      <c r="DP13" s="753"/>
      <c r="DQ13" s="751"/>
      <c r="DR13" s="752"/>
      <c r="DS13" s="752"/>
      <c r="DT13" s="752"/>
      <c r="DU13" s="753"/>
      <c r="DV13" s="748"/>
      <c r="DW13" s="749"/>
      <c r="DX13" s="749"/>
      <c r="DY13" s="749"/>
      <c r="DZ13" s="754"/>
      <c r="EA13" s="93"/>
    </row>
    <row r="14" spans="1:131" s="94" customFormat="1" ht="26.25" customHeight="1" x14ac:dyDescent="0.15">
      <c r="A14" s="97">
        <v>8</v>
      </c>
      <c r="B14" s="755"/>
      <c r="C14" s="756"/>
      <c r="D14" s="756"/>
      <c r="E14" s="756"/>
      <c r="F14" s="756"/>
      <c r="G14" s="756"/>
      <c r="H14" s="756"/>
      <c r="I14" s="756"/>
      <c r="J14" s="756"/>
      <c r="K14" s="756"/>
      <c r="L14" s="756"/>
      <c r="M14" s="756"/>
      <c r="N14" s="756"/>
      <c r="O14" s="756"/>
      <c r="P14" s="757"/>
      <c r="Q14" s="758"/>
      <c r="R14" s="759"/>
      <c r="S14" s="759"/>
      <c r="T14" s="759"/>
      <c r="U14" s="759"/>
      <c r="V14" s="759"/>
      <c r="W14" s="759"/>
      <c r="X14" s="759"/>
      <c r="Y14" s="759"/>
      <c r="Z14" s="759"/>
      <c r="AA14" s="759"/>
      <c r="AB14" s="759"/>
      <c r="AC14" s="759"/>
      <c r="AD14" s="759"/>
      <c r="AE14" s="760"/>
      <c r="AF14" s="761"/>
      <c r="AG14" s="762"/>
      <c r="AH14" s="762"/>
      <c r="AI14" s="762"/>
      <c r="AJ14" s="763"/>
      <c r="AK14" s="744"/>
      <c r="AL14" s="745"/>
      <c r="AM14" s="745"/>
      <c r="AN14" s="745"/>
      <c r="AO14" s="745"/>
      <c r="AP14" s="745"/>
      <c r="AQ14" s="745"/>
      <c r="AR14" s="745"/>
      <c r="AS14" s="745"/>
      <c r="AT14" s="745"/>
      <c r="AU14" s="746"/>
      <c r="AV14" s="746"/>
      <c r="AW14" s="746"/>
      <c r="AX14" s="746"/>
      <c r="AY14" s="747"/>
      <c r="AZ14" s="91"/>
      <c r="BA14" s="91"/>
      <c r="BB14" s="91"/>
      <c r="BC14" s="91"/>
      <c r="BD14" s="91"/>
      <c r="BE14" s="92"/>
      <c r="BF14" s="92"/>
      <c r="BG14" s="92"/>
      <c r="BH14" s="92"/>
      <c r="BI14" s="92"/>
      <c r="BJ14" s="92"/>
      <c r="BK14" s="92"/>
      <c r="BL14" s="92"/>
      <c r="BM14" s="92"/>
      <c r="BN14" s="92"/>
      <c r="BO14" s="92"/>
      <c r="BP14" s="92"/>
      <c r="BQ14" s="97">
        <v>8</v>
      </c>
      <c r="BR14" s="98"/>
      <c r="BS14" s="748"/>
      <c r="BT14" s="749"/>
      <c r="BU14" s="749"/>
      <c r="BV14" s="749"/>
      <c r="BW14" s="749"/>
      <c r="BX14" s="749"/>
      <c r="BY14" s="749"/>
      <c r="BZ14" s="749"/>
      <c r="CA14" s="749"/>
      <c r="CB14" s="749"/>
      <c r="CC14" s="749"/>
      <c r="CD14" s="749"/>
      <c r="CE14" s="749"/>
      <c r="CF14" s="749"/>
      <c r="CG14" s="750"/>
      <c r="CH14" s="751"/>
      <c r="CI14" s="752"/>
      <c r="CJ14" s="752"/>
      <c r="CK14" s="752"/>
      <c r="CL14" s="753"/>
      <c r="CM14" s="751"/>
      <c r="CN14" s="752"/>
      <c r="CO14" s="752"/>
      <c r="CP14" s="752"/>
      <c r="CQ14" s="753"/>
      <c r="CR14" s="751"/>
      <c r="CS14" s="752"/>
      <c r="CT14" s="752"/>
      <c r="CU14" s="752"/>
      <c r="CV14" s="753"/>
      <c r="CW14" s="751"/>
      <c r="CX14" s="752"/>
      <c r="CY14" s="752"/>
      <c r="CZ14" s="752"/>
      <c r="DA14" s="753"/>
      <c r="DB14" s="751"/>
      <c r="DC14" s="752"/>
      <c r="DD14" s="752"/>
      <c r="DE14" s="752"/>
      <c r="DF14" s="753"/>
      <c r="DG14" s="751"/>
      <c r="DH14" s="752"/>
      <c r="DI14" s="752"/>
      <c r="DJ14" s="752"/>
      <c r="DK14" s="753"/>
      <c r="DL14" s="751"/>
      <c r="DM14" s="752"/>
      <c r="DN14" s="752"/>
      <c r="DO14" s="752"/>
      <c r="DP14" s="753"/>
      <c r="DQ14" s="751"/>
      <c r="DR14" s="752"/>
      <c r="DS14" s="752"/>
      <c r="DT14" s="752"/>
      <c r="DU14" s="753"/>
      <c r="DV14" s="748"/>
      <c r="DW14" s="749"/>
      <c r="DX14" s="749"/>
      <c r="DY14" s="749"/>
      <c r="DZ14" s="754"/>
      <c r="EA14" s="93"/>
    </row>
    <row r="15" spans="1:131" s="94" customFormat="1" ht="26.25" customHeight="1" x14ac:dyDescent="0.15">
      <c r="A15" s="97">
        <v>9</v>
      </c>
      <c r="B15" s="755"/>
      <c r="C15" s="756"/>
      <c r="D15" s="756"/>
      <c r="E15" s="756"/>
      <c r="F15" s="756"/>
      <c r="G15" s="756"/>
      <c r="H15" s="756"/>
      <c r="I15" s="756"/>
      <c r="J15" s="756"/>
      <c r="K15" s="756"/>
      <c r="L15" s="756"/>
      <c r="M15" s="756"/>
      <c r="N15" s="756"/>
      <c r="O15" s="756"/>
      <c r="P15" s="757"/>
      <c r="Q15" s="758"/>
      <c r="R15" s="759"/>
      <c r="S15" s="759"/>
      <c r="T15" s="759"/>
      <c r="U15" s="759"/>
      <c r="V15" s="759"/>
      <c r="W15" s="759"/>
      <c r="X15" s="759"/>
      <c r="Y15" s="759"/>
      <c r="Z15" s="759"/>
      <c r="AA15" s="759"/>
      <c r="AB15" s="759"/>
      <c r="AC15" s="759"/>
      <c r="AD15" s="759"/>
      <c r="AE15" s="760"/>
      <c r="AF15" s="761"/>
      <c r="AG15" s="762"/>
      <c r="AH15" s="762"/>
      <c r="AI15" s="762"/>
      <c r="AJ15" s="763"/>
      <c r="AK15" s="744"/>
      <c r="AL15" s="745"/>
      <c r="AM15" s="745"/>
      <c r="AN15" s="745"/>
      <c r="AO15" s="745"/>
      <c r="AP15" s="745"/>
      <c r="AQ15" s="745"/>
      <c r="AR15" s="745"/>
      <c r="AS15" s="745"/>
      <c r="AT15" s="745"/>
      <c r="AU15" s="746"/>
      <c r="AV15" s="746"/>
      <c r="AW15" s="746"/>
      <c r="AX15" s="746"/>
      <c r="AY15" s="747"/>
      <c r="AZ15" s="91"/>
      <c r="BA15" s="91"/>
      <c r="BB15" s="91"/>
      <c r="BC15" s="91"/>
      <c r="BD15" s="91"/>
      <c r="BE15" s="92"/>
      <c r="BF15" s="92"/>
      <c r="BG15" s="92"/>
      <c r="BH15" s="92"/>
      <c r="BI15" s="92"/>
      <c r="BJ15" s="92"/>
      <c r="BK15" s="92"/>
      <c r="BL15" s="92"/>
      <c r="BM15" s="92"/>
      <c r="BN15" s="92"/>
      <c r="BO15" s="92"/>
      <c r="BP15" s="92"/>
      <c r="BQ15" s="97">
        <v>9</v>
      </c>
      <c r="BR15" s="98"/>
      <c r="BS15" s="748"/>
      <c r="BT15" s="749"/>
      <c r="BU15" s="749"/>
      <c r="BV15" s="749"/>
      <c r="BW15" s="749"/>
      <c r="BX15" s="749"/>
      <c r="BY15" s="749"/>
      <c r="BZ15" s="749"/>
      <c r="CA15" s="749"/>
      <c r="CB15" s="749"/>
      <c r="CC15" s="749"/>
      <c r="CD15" s="749"/>
      <c r="CE15" s="749"/>
      <c r="CF15" s="749"/>
      <c r="CG15" s="750"/>
      <c r="CH15" s="751"/>
      <c r="CI15" s="752"/>
      <c r="CJ15" s="752"/>
      <c r="CK15" s="752"/>
      <c r="CL15" s="753"/>
      <c r="CM15" s="751"/>
      <c r="CN15" s="752"/>
      <c r="CO15" s="752"/>
      <c r="CP15" s="752"/>
      <c r="CQ15" s="753"/>
      <c r="CR15" s="751"/>
      <c r="CS15" s="752"/>
      <c r="CT15" s="752"/>
      <c r="CU15" s="752"/>
      <c r="CV15" s="753"/>
      <c r="CW15" s="751"/>
      <c r="CX15" s="752"/>
      <c r="CY15" s="752"/>
      <c r="CZ15" s="752"/>
      <c r="DA15" s="753"/>
      <c r="DB15" s="751"/>
      <c r="DC15" s="752"/>
      <c r="DD15" s="752"/>
      <c r="DE15" s="752"/>
      <c r="DF15" s="753"/>
      <c r="DG15" s="751"/>
      <c r="DH15" s="752"/>
      <c r="DI15" s="752"/>
      <c r="DJ15" s="752"/>
      <c r="DK15" s="753"/>
      <c r="DL15" s="751"/>
      <c r="DM15" s="752"/>
      <c r="DN15" s="752"/>
      <c r="DO15" s="752"/>
      <c r="DP15" s="753"/>
      <c r="DQ15" s="751"/>
      <c r="DR15" s="752"/>
      <c r="DS15" s="752"/>
      <c r="DT15" s="752"/>
      <c r="DU15" s="753"/>
      <c r="DV15" s="748"/>
      <c r="DW15" s="749"/>
      <c r="DX15" s="749"/>
      <c r="DY15" s="749"/>
      <c r="DZ15" s="754"/>
      <c r="EA15" s="93"/>
    </row>
    <row r="16" spans="1:131" s="94" customFormat="1" ht="26.25" customHeight="1" x14ac:dyDescent="0.15">
      <c r="A16" s="97">
        <v>10</v>
      </c>
      <c r="B16" s="755"/>
      <c r="C16" s="756"/>
      <c r="D16" s="756"/>
      <c r="E16" s="756"/>
      <c r="F16" s="756"/>
      <c r="G16" s="756"/>
      <c r="H16" s="756"/>
      <c r="I16" s="756"/>
      <c r="J16" s="756"/>
      <c r="K16" s="756"/>
      <c r="L16" s="756"/>
      <c r="M16" s="756"/>
      <c r="N16" s="756"/>
      <c r="O16" s="756"/>
      <c r="P16" s="757"/>
      <c r="Q16" s="758"/>
      <c r="R16" s="759"/>
      <c r="S16" s="759"/>
      <c r="T16" s="759"/>
      <c r="U16" s="759"/>
      <c r="V16" s="759"/>
      <c r="W16" s="759"/>
      <c r="X16" s="759"/>
      <c r="Y16" s="759"/>
      <c r="Z16" s="759"/>
      <c r="AA16" s="759"/>
      <c r="AB16" s="759"/>
      <c r="AC16" s="759"/>
      <c r="AD16" s="759"/>
      <c r="AE16" s="760"/>
      <c r="AF16" s="761"/>
      <c r="AG16" s="762"/>
      <c r="AH16" s="762"/>
      <c r="AI16" s="762"/>
      <c r="AJ16" s="763"/>
      <c r="AK16" s="744"/>
      <c r="AL16" s="745"/>
      <c r="AM16" s="745"/>
      <c r="AN16" s="745"/>
      <c r="AO16" s="745"/>
      <c r="AP16" s="745"/>
      <c r="AQ16" s="745"/>
      <c r="AR16" s="745"/>
      <c r="AS16" s="745"/>
      <c r="AT16" s="745"/>
      <c r="AU16" s="746"/>
      <c r="AV16" s="746"/>
      <c r="AW16" s="746"/>
      <c r="AX16" s="746"/>
      <c r="AY16" s="747"/>
      <c r="AZ16" s="91"/>
      <c r="BA16" s="91"/>
      <c r="BB16" s="91"/>
      <c r="BC16" s="91"/>
      <c r="BD16" s="91"/>
      <c r="BE16" s="92"/>
      <c r="BF16" s="92"/>
      <c r="BG16" s="92"/>
      <c r="BH16" s="92"/>
      <c r="BI16" s="92"/>
      <c r="BJ16" s="92"/>
      <c r="BK16" s="92"/>
      <c r="BL16" s="92"/>
      <c r="BM16" s="92"/>
      <c r="BN16" s="92"/>
      <c r="BO16" s="92"/>
      <c r="BP16" s="92"/>
      <c r="BQ16" s="97">
        <v>10</v>
      </c>
      <c r="BR16" s="98"/>
      <c r="BS16" s="748"/>
      <c r="BT16" s="749"/>
      <c r="BU16" s="749"/>
      <c r="BV16" s="749"/>
      <c r="BW16" s="749"/>
      <c r="BX16" s="749"/>
      <c r="BY16" s="749"/>
      <c r="BZ16" s="749"/>
      <c r="CA16" s="749"/>
      <c r="CB16" s="749"/>
      <c r="CC16" s="749"/>
      <c r="CD16" s="749"/>
      <c r="CE16" s="749"/>
      <c r="CF16" s="749"/>
      <c r="CG16" s="750"/>
      <c r="CH16" s="751"/>
      <c r="CI16" s="752"/>
      <c r="CJ16" s="752"/>
      <c r="CK16" s="752"/>
      <c r="CL16" s="753"/>
      <c r="CM16" s="751"/>
      <c r="CN16" s="752"/>
      <c r="CO16" s="752"/>
      <c r="CP16" s="752"/>
      <c r="CQ16" s="753"/>
      <c r="CR16" s="751"/>
      <c r="CS16" s="752"/>
      <c r="CT16" s="752"/>
      <c r="CU16" s="752"/>
      <c r="CV16" s="753"/>
      <c r="CW16" s="751"/>
      <c r="CX16" s="752"/>
      <c r="CY16" s="752"/>
      <c r="CZ16" s="752"/>
      <c r="DA16" s="753"/>
      <c r="DB16" s="751"/>
      <c r="DC16" s="752"/>
      <c r="DD16" s="752"/>
      <c r="DE16" s="752"/>
      <c r="DF16" s="753"/>
      <c r="DG16" s="751"/>
      <c r="DH16" s="752"/>
      <c r="DI16" s="752"/>
      <c r="DJ16" s="752"/>
      <c r="DK16" s="753"/>
      <c r="DL16" s="751"/>
      <c r="DM16" s="752"/>
      <c r="DN16" s="752"/>
      <c r="DO16" s="752"/>
      <c r="DP16" s="753"/>
      <c r="DQ16" s="751"/>
      <c r="DR16" s="752"/>
      <c r="DS16" s="752"/>
      <c r="DT16" s="752"/>
      <c r="DU16" s="753"/>
      <c r="DV16" s="748"/>
      <c r="DW16" s="749"/>
      <c r="DX16" s="749"/>
      <c r="DY16" s="749"/>
      <c r="DZ16" s="754"/>
      <c r="EA16" s="93"/>
    </row>
    <row r="17" spans="1:131" s="94" customFormat="1" ht="26.25" customHeight="1" x14ac:dyDescent="0.15">
      <c r="A17" s="97">
        <v>11</v>
      </c>
      <c r="B17" s="755"/>
      <c r="C17" s="756"/>
      <c r="D17" s="756"/>
      <c r="E17" s="756"/>
      <c r="F17" s="756"/>
      <c r="G17" s="756"/>
      <c r="H17" s="756"/>
      <c r="I17" s="756"/>
      <c r="J17" s="756"/>
      <c r="K17" s="756"/>
      <c r="L17" s="756"/>
      <c r="M17" s="756"/>
      <c r="N17" s="756"/>
      <c r="O17" s="756"/>
      <c r="P17" s="757"/>
      <c r="Q17" s="758"/>
      <c r="R17" s="759"/>
      <c r="S17" s="759"/>
      <c r="T17" s="759"/>
      <c r="U17" s="759"/>
      <c r="V17" s="759"/>
      <c r="W17" s="759"/>
      <c r="X17" s="759"/>
      <c r="Y17" s="759"/>
      <c r="Z17" s="759"/>
      <c r="AA17" s="759"/>
      <c r="AB17" s="759"/>
      <c r="AC17" s="759"/>
      <c r="AD17" s="759"/>
      <c r="AE17" s="760"/>
      <c r="AF17" s="761"/>
      <c r="AG17" s="762"/>
      <c r="AH17" s="762"/>
      <c r="AI17" s="762"/>
      <c r="AJ17" s="763"/>
      <c r="AK17" s="744"/>
      <c r="AL17" s="745"/>
      <c r="AM17" s="745"/>
      <c r="AN17" s="745"/>
      <c r="AO17" s="745"/>
      <c r="AP17" s="745"/>
      <c r="AQ17" s="745"/>
      <c r="AR17" s="745"/>
      <c r="AS17" s="745"/>
      <c r="AT17" s="745"/>
      <c r="AU17" s="746"/>
      <c r="AV17" s="746"/>
      <c r="AW17" s="746"/>
      <c r="AX17" s="746"/>
      <c r="AY17" s="747"/>
      <c r="AZ17" s="91"/>
      <c r="BA17" s="91"/>
      <c r="BB17" s="91"/>
      <c r="BC17" s="91"/>
      <c r="BD17" s="91"/>
      <c r="BE17" s="92"/>
      <c r="BF17" s="92"/>
      <c r="BG17" s="92"/>
      <c r="BH17" s="92"/>
      <c r="BI17" s="92"/>
      <c r="BJ17" s="92"/>
      <c r="BK17" s="92"/>
      <c r="BL17" s="92"/>
      <c r="BM17" s="92"/>
      <c r="BN17" s="92"/>
      <c r="BO17" s="92"/>
      <c r="BP17" s="92"/>
      <c r="BQ17" s="97">
        <v>11</v>
      </c>
      <c r="BR17" s="98"/>
      <c r="BS17" s="748"/>
      <c r="BT17" s="749"/>
      <c r="BU17" s="749"/>
      <c r="BV17" s="749"/>
      <c r="BW17" s="749"/>
      <c r="BX17" s="749"/>
      <c r="BY17" s="749"/>
      <c r="BZ17" s="749"/>
      <c r="CA17" s="749"/>
      <c r="CB17" s="749"/>
      <c r="CC17" s="749"/>
      <c r="CD17" s="749"/>
      <c r="CE17" s="749"/>
      <c r="CF17" s="749"/>
      <c r="CG17" s="750"/>
      <c r="CH17" s="751"/>
      <c r="CI17" s="752"/>
      <c r="CJ17" s="752"/>
      <c r="CK17" s="752"/>
      <c r="CL17" s="753"/>
      <c r="CM17" s="751"/>
      <c r="CN17" s="752"/>
      <c r="CO17" s="752"/>
      <c r="CP17" s="752"/>
      <c r="CQ17" s="753"/>
      <c r="CR17" s="751"/>
      <c r="CS17" s="752"/>
      <c r="CT17" s="752"/>
      <c r="CU17" s="752"/>
      <c r="CV17" s="753"/>
      <c r="CW17" s="751"/>
      <c r="CX17" s="752"/>
      <c r="CY17" s="752"/>
      <c r="CZ17" s="752"/>
      <c r="DA17" s="753"/>
      <c r="DB17" s="751"/>
      <c r="DC17" s="752"/>
      <c r="DD17" s="752"/>
      <c r="DE17" s="752"/>
      <c r="DF17" s="753"/>
      <c r="DG17" s="751"/>
      <c r="DH17" s="752"/>
      <c r="DI17" s="752"/>
      <c r="DJ17" s="752"/>
      <c r="DK17" s="753"/>
      <c r="DL17" s="751"/>
      <c r="DM17" s="752"/>
      <c r="DN17" s="752"/>
      <c r="DO17" s="752"/>
      <c r="DP17" s="753"/>
      <c r="DQ17" s="751"/>
      <c r="DR17" s="752"/>
      <c r="DS17" s="752"/>
      <c r="DT17" s="752"/>
      <c r="DU17" s="753"/>
      <c r="DV17" s="748"/>
      <c r="DW17" s="749"/>
      <c r="DX17" s="749"/>
      <c r="DY17" s="749"/>
      <c r="DZ17" s="754"/>
      <c r="EA17" s="93"/>
    </row>
    <row r="18" spans="1:131" s="94" customFormat="1" ht="26.25" customHeight="1" x14ac:dyDescent="0.15">
      <c r="A18" s="97">
        <v>12</v>
      </c>
      <c r="B18" s="755"/>
      <c r="C18" s="756"/>
      <c r="D18" s="756"/>
      <c r="E18" s="756"/>
      <c r="F18" s="756"/>
      <c r="G18" s="756"/>
      <c r="H18" s="756"/>
      <c r="I18" s="756"/>
      <c r="J18" s="756"/>
      <c r="K18" s="756"/>
      <c r="L18" s="756"/>
      <c r="M18" s="756"/>
      <c r="N18" s="756"/>
      <c r="O18" s="756"/>
      <c r="P18" s="757"/>
      <c r="Q18" s="758"/>
      <c r="R18" s="759"/>
      <c r="S18" s="759"/>
      <c r="T18" s="759"/>
      <c r="U18" s="759"/>
      <c r="V18" s="759"/>
      <c r="W18" s="759"/>
      <c r="X18" s="759"/>
      <c r="Y18" s="759"/>
      <c r="Z18" s="759"/>
      <c r="AA18" s="759"/>
      <c r="AB18" s="759"/>
      <c r="AC18" s="759"/>
      <c r="AD18" s="759"/>
      <c r="AE18" s="760"/>
      <c r="AF18" s="761"/>
      <c r="AG18" s="762"/>
      <c r="AH18" s="762"/>
      <c r="AI18" s="762"/>
      <c r="AJ18" s="763"/>
      <c r="AK18" s="744"/>
      <c r="AL18" s="745"/>
      <c r="AM18" s="745"/>
      <c r="AN18" s="745"/>
      <c r="AO18" s="745"/>
      <c r="AP18" s="745"/>
      <c r="AQ18" s="745"/>
      <c r="AR18" s="745"/>
      <c r="AS18" s="745"/>
      <c r="AT18" s="745"/>
      <c r="AU18" s="746"/>
      <c r="AV18" s="746"/>
      <c r="AW18" s="746"/>
      <c r="AX18" s="746"/>
      <c r="AY18" s="747"/>
      <c r="AZ18" s="91"/>
      <c r="BA18" s="91"/>
      <c r="BB18" s="91"/>
      <c r="BC18" s="91"/>
      <c r="BD18" s="91"/>
      <c r="BE18" s="92"/>
      <c r="BF18" s="92"/>
      <c r="BG18" s="92"/>
      <c r="BH18" s="92"/>
      <c r="BI18" s="92"/>
      <c r="BJ18" s="92"/>
      <c r="BK18" s="92"/>
      <c r="BL18" s="92"/>
      <c r="BM18" s="92"/>
      <c r="BN18" s="92"/>
      <c r="BO18" s="92"/>
      <c r="BP18" s="92"/>
      <c r="BQ18" s="97">
        <v>12</v>
      </c>
      <c r="BR18" s="98"/>
      <c r="BS18" s="748"/>
      <c r="BT18" s="749"/>
      <c r="BU18" s="749"/>
      <c r="BV18" s="749"/>
      <c r="BW18" s="749"/>
      <c r="BX18" s="749"/>
      <c r="BY18" s="749"/>
      <c r="BZ18" s="749"/>
      <c r="CA18" s="749"/>
      <c r="CB18" s="749"/>
      <c r="CC18" s="749"/>
      <c r="CD18" s="749"/>
      <c r="CE18" s="749"/>
      <c r="CF18" s="749"/>
      <c r="CG18" s="750"/>
      <c r="CH18" s="751"/>
      <c r="CI18" s="752"/>
      <c r="CJ18" s="752"/>
      <c r="CK18" s="752"/>
      <c r="CL18" s="753"/>
      <c r="CM18" s="751"/>
      <c r="CN18" s="752"/>
      <c r="CO18" s="752"/>
      <c r="CP18" s="752"/>
      <c r="CQ18" s="753"/>
      <c r="CR18" s="751"/>
      <c r="CS18" s="752"/>
      <c r="CT18" s="752"/>
      <c r="CU18" s="752"/>
      <c r="CV18" s="753"/>
      <c r="CW18" s="751"/>
      <c r="CX18" s="752"/>
      <c r="CY18" s="752"/>
      <c r="CZ18" s="752"/>
      <c r="DA18" s="753"/>
      <c r="DB18" s="751"/>
      <c r="DC18" s="752"/>
      <c r="DD18" s="752"/>
      <c r="DE18" s="752"/>
      <c r="DF18" s="753"/>
      <c r="DG18" s="751"/>
      <c r="DH18" s="752"/>
      <c r="DI18" s="752"/>
      <c r="DJ18" s="752"/>
      <c r="DK18" s="753"/>
      <c r="DL18" s="751"/>
      <c r="DM18" s="752"/>
      <c r="DN18" s="752"/>
      <c r="DO18" s="752"/>
      <c r="DP18" s="753"/>
      <c r="DQ18" s="751"/>
      <c r="DR18" s="752"/>
      <c r="DS18" s="752"/>
      <c r="DT18" s="752"/>
      <c r="DU18" s="753"/>
      <c r="DV18" s="748"/>
      <c r="DW18" s="749"/>
      <c r="DX18" s="749"/>
      <c r="DY18" s="749"/>
      <c r="DZ18" s="754"/>
      <c r="EA18" s="93"/>
    </row>
    <row r="19" spans="1:131" s="94" customFormat="1" ht="26.25" customHeight="1" x14ac:dyDescent="0.15">
      <c r="A19" s="97">
        <v>13</v>
      </c>
      <c r="B19" s="755"/>
      <c r="C19" s="756"/>
      <c r="D19" s="756"/>
      <c r="E19" s="756"/>
      <c r="F19" s="756"/>
      <c r="G19" s="756"/>
      <c r="H19" s="756"/>
      <c r="I19" s="756"/>
      <c r="J19" s="756"/>
      <c r="K19" s="756"/>
      <c r="L19" s="756"/>
      <c r="M19" s="756"/>
      <c r="N19" s="756"/>
      <c r="O19" s="756"/>
      <c r="P19" s="757"/>
      <c r="Q19" s="758"/>
      <c r="R19" s="759"/>
      <c r="S19" s="759"/>
      <c r="T19" s="759"/>
      <c r="U19" s="759"/>
      <c r="V19" s="759"/>
      <c r="W19" s="759"/>
      <c r="X19" s="759"/>
      <c r="Y19" s="759"/>
      <c r="Z19" s="759"/>
      <c r="AA19" s="759"/>
      <c r="AB19" s="759"/>
      <c r="AC19" s="759"/>
      <c r="AD19" s="759"/>
      <c r="AE19" s="760"/>
      <c r="AF19" s="761"/>
      <c r="AG19" s="762"/>
      <c r="AH19" s="762"/>
      <c r="AI19" s="762"/>
      <c r="AJ19" s="763"/>
      <c r="AK19" s="744"/>
      <c r="AL19" s="745"/>
      <c r="AM19" s="745"/>
      <c r="AN19" s="745"/>
      <c r="AO19" s="745"/>
      <c r="AP19" s="745"/>
      <c r="AQ19" s="745"/>
      <c r="AR19" s="745"/>
      <c r="AS19" s="745"/>
      <c r="AT19" s="745"/>
      <c r="AU19" s="746"/>
      <c r="AV19" s="746"/>
      <c r="AW19" s="746"/>
      <c r="AX19" s="746"/>
      <c r="AY19" s="747"/>
      <c r="AZ19" s="91"/>
      <c r="BA19" s="91"/>
      <c r="BB19" s="91"/>
      <c r="BC19" s="91"/>
      <c r="BD19" s="91"/>
      <c r="BE19" s="92"/>
      <c r="BF19" s="92"/>
      <c r="BG19" s="92"/>
      <c r="BH19" s="92"/>
      <c r="BI19" s="92"/>
      <c r="BJ19" s="92"/>
      <c r="BK19" s="92"/>
      <c r="BL19" s="92"/>
      <c r="BM19" s="92"/>
      <c r="BN19" s="92"/>
      <c r="BO19" s="92"/>
      <c r="BP19" s="92"/>
      <c r="BQ19" s="97">
        <v>13</v>
      </c>
      <c r="BR19" s="98"/>
      <c r="BS19" s="748"/>
      <c r="BT19" s="749"/>
      <c r="BU19" s="749"/>
      <c r="BV19" s="749"/>
      <c r="BW19" s="749"/>
      <c r="BX19" s="749"/>
      <c r="BY19" s="749"/>
      <c r="BZ19" s="749"/>
      <c r="CA19" s="749"/>
      <c r="CB19" s="749"/>
      <c r="CC19" s="749"/>
      <c r="CD19" s="749"/>
      <c r="CE19" s="749"/>
      <c r="CF19" s="749"/>
      <c r="CG19" s="750"/>
      <c r="CH19" s="751"/>
      <c r="CI19" s="752"/>
      <c r="CJ19" s="752"/>
      <c r="CK19" s="752"/>
      <c r="CL19" s="753"/>
      <c r="CM19" s="751"/>
      <c r="CN19" s="752"/>
      <c r="CO19" s="752"/>
      <c r="CP19" s="752"/>
      <c r="CQ19" s="753"/>
      <c r="CR19" s="751"/>
      <c r="CS19" s="752"/>
      <c r="CT19" s="752"/>
      <c r="CU19" s="752"/>
      <c r="CV19" s="753"/>
      <c r="CW19" s="751"/>
      <c r="CX19" s="752"/>
      <c r="CY19" s="752"/>
      <c r="CZ19" s="752"/>
      <c r="DA19" s="753"/>
      <c r="DB19" s="751"/>
      <c r="DC19" s="752"/>
      <c r="DD19" s="752"/>
      <c r="DE19" s="752"/>
      <c r="DF19" s="753"/>
      <c r="DG19" s="751"/>
      <c r="DH19" s="752"/>
      <c r="DI19" s="752"/>
      <c r="DJ19" s="752"/>
      <c r="DK19" s="753"/>
      <c r="DL19" s="751"/>
      <c r="DM19" s="752"/>
      <c r="DN19" s="752"/>
      <c r="DO19" s="752"/>
      <c r="DP19" s="753"/>
      <c r="DQ19" s="751"/>
      <c r="DR19" s="752"/>
      <c r="DS19" s="752"/>
      <c r="DT19" s="752"/>
      <c r="DU19" s="753"/>
      <c r="DV19" s="748"/>
      <c r="DW19" s="749"/>
      <c r="DX19" s="749"/>
      <c r="DY19" s="749"/>
      <c r="DZ19" s="754"/>
      <c r="EA19" s="93"/>
    </row>
    <row r="20" spans="1:131" s="94" customFormat="1" ht="26.25" customHeight="1" x14ac:dyDescent="0.15">
      <c r="A20" s="97">
        <v>14</v>
      </c>
      <c r="B20" s="755"/>
      <c r="C20" s="756"/>
      <c r="D20" s="756"/>
      <c r="E20" s="756"/>
      <c r="F20" s="756"/>
      <c r="G20" s="756"/>
      <c r="H20" s="756"/>
      <c r="I20" s="756"/>
      <c r="J20" s="756"/>
      <c r="K20" s="756"/>
      <c r="L20" s="756"/>
      <c r="M20" s="756"/>
      <c r="N20" s="756"/>
      <c r="O20" s="756"/>
      <c r="P20" s="757"/>
      <c r="Q20" s="758"/>
      <c r="R20" s="759"/>
      <c r="S20" s="759"/>
      <c r="T20" s="759"/>
      <c r="U20" s="759"/>
      <c r="V20" s="759"/>
      <c r="W20" s="759"/>
      <c r="X20" s="759"/>
      <c r="Y20" s="759"/>
      <c r="Z20" s="759"/>
      <c r="AA20" s="759"/>
      <c r="AB20" s="759"/>
      <c r="AC20" s="759"/>
      <c r="AD20" s="759"/>
      <c r="AE20" s="760"/>
      <c r="AF20" s="761"/>
      <c r="AG20" s="762"/>
      <c r="AH20" s="762"/>
      <c r="AI20" s="762"/>
      <c r="AJ20" s="763"/>
      <c r="AK20" s="744"/>
      <c r="AL20" s="745"/>
      <c r="AM20" s="745"/>
      <c r="AN20" s="745"/>
      <c r="AO20" s="745"/>
      <c r="AP20" s="745"/>
      <c r="AQ20" s="745"/>
      <c r="AR20" s="745"/>
      <c r="AS20" s="745"/>
      <c r="AT20" s="745"/>
      <c r="AU20" s="746"/>
      <c r="AV20" s="746"/>
      <c r="AW20" s="746"/>
      <c r="AX20" s="746"/>
      <c r="AY20" s="747"/>
      <c r="AZ20" s="91"/>
      <c r="BA20" s="91"/>
      <c r="BB20" s="91"/>
      <c r="BC20" s="91"/>
      <c r="BD20" s="91"/>
      <c r="BE20" s="92"/>
      <c r="BF20" s="92"/>
      <c r="BG20" s="92"/>
      <c r="BH20" s="92"/>
      <c r="BI20" s="92"/>
      <c r="BJ20" s="92"/>
      <c r="BK20" s="92"/>
      <c r="BL20" s="92"/>
      <c r="BM20" s="92"/>
      <c r="BN20" s="92"/>
      <c r="BO20" s="92"/>
      <c r="BP20" s="92"/>
      <c r="BQ20" s="97">
        <v>14</v>
      </c>
      <c r="BR20" s="98"/>
      <c r="BS20" s="748"/>
      <c r="BT20" s="749"/>
      <c r="BU20" s="749"/>
      <c r="BV20" s="749"/>
      <c r="BW20" s="749"/>
      <c r="BX20" s="749"/>
      <c r="BY20" s="749"/>
      <c r="BZ20" s="749"/>
      <c r="CA20" s="749"/>
      <c r="CB20" s="749"/>
      <c r="CC20" s="749"/>
      <c r="CD20" s="749"/>
      <c r="CE20" s="749"/>
      <c r="CF20" s="749"/>
      <c r="CG20" s="750"/>
      <c r="CH20" s="751"/>
      <c r="CI20" s="752"/>
      <c r="CJ20" s="752"/>
      <c r="CK20" s="752"/>
      <c r="CL20" s="753"/>
      <c r="CM20" s="751"/>
      <c r="CN20" s="752"/>
      <c r="CO20" s="752"/>
      <c r="CP20" s="752"/>
      <c r="CQ20" s="753"/>
      <c r="CR20" s="751"/>
      <c r="CS20" s="752"/>
      <c r="CT20" s="752"/>
      <c r="CU20" s="752"/>
      <c r="CV20" s="753"/>
      <c r="CW20" s="751"/>
      <c r="CX20" s="752"/>
      <c r="CY20" s="752"/>
      <c r="CZ20" s="752"/>
      <c r="DA20" s="753"/>
      <c r="DB20" s="751"/>
      <c r="DC20" s="752"/>
      <c r="DD20" s="752"/>
      <c r="DE20" s="752"/>
      <c r="DF20" s="753"/>
      <c r="DG20" s="751"/>
      <c r="DH20" s="752"/>
      <c r="DI20" s="752"/>
      <c r="DJ20" s="752"/>
      <c r="DK20" s="753"/>
      <c r="DL20" s="751"/>
      <c r="DM20" s="752"/>
      <c r="DN20" s="752"/>
      <c r="DO20" s="752"/>
      <c r="DP20" s="753"/>
      <c r="DQ20" s="751"/>
      <c r="DR20" s="752"/>
      <c r="DS20" s="752"/>
      <c r="DT20" s="752"/>
      <c r="DU20" s="753"/>
      <c r="DV20" s="748"/>
      <c r="DW20" s="749"/>
      <c r="DX20" s="749"/>
      <c r="DY20" s="749"/>
      <c r="DZ20" s="754"/>
      <c r="EA20" s="93"/>
    </row>
    <row r="21" spans="1:131" s="94" customFormat="1" ht="26.25" customHeight="1" thickBot="1" x14ac:dyDescent="0.2">
      <c r="A21" s="97">
        <v>15</v>
      </c>
      <c r="B21" s="755"/>
      <c r="C21" s="756"/>
      <c r="D21" s="756"/>
      <c r="E21" s="756"/>
      <c r="F21" s="756"/>
      <c r="G21" s="756"/>
      <c r="H21" s="756"/>
      <c r="I21" s="756"/>
      <c r="J21" s="756"/>
      <c r="K21" s="756"/>
      <c r="L21" s="756"/>
      <c r="M21" s="756"/>
      <c r="N21" s="756"/>
      <c r="O21" s="756"/>
      <c r="P21" s="757"/>
      <c r="Q21" s="758"/>
      <c r="R21" s="759"/>
      <c r="S21" s="759"/>
      <c r="T21" s="759"/>
      <c r="U21" s="759"/>
      <c r="V21" s="759"/>
      <c r="W21" s="759"/>
      <c r="X21" s="759"/>
      <c r="Y21" s="759"/>
      <c r="Z21" s="759"/>
      <c r="AA21" s="759"/>
      <c r="AB21" s="759"/>
      <c r="AC21" s="759"/>
      <c r="AD21" s="759"/>
      <c r="AE21" s="760"/>
      <c r="AF21" s="761"/>
      <c r="AG21" s="762"/>
      <c r="AH21" s="762"/>
      <c r="AI21" s="762"/>
      <c r="AJ21" s="763"/>
      <c r="AK21" s="744"/>
      <c r="AL21" s="745"/>
      <c r="AM21" s="745"/>
      <c r="AN21" s="745"/>
      <c r="AO21" s="745"/>
      <c r="AP21" s="745"/>
      <c r="AQ21" s="745"/>
      <c r="AR21" s="745"/>
      <c r="AS21" s="745"/>
      <c r="AT21" s="745"/>
      <c r="AU21" s="746"/>
      <c r="AV21" s="746"/>
      <c r="AW21" s="746"/>
      <c r="AX21" s="746"/>
      <c r="AY21" s="747"/>
      <c r="AZ21" s="91"/>
      <c r="BA21" s="91"/>
      <c r="BB21" s="91"/>
      <c r="BC21" s="91"/>
      <c r="BD21" s="91"/>
      <c r="BE21" s="92"/>
      <c r="BF21" s="92"/>
      <c r="BG21" s="92"/>
      <c r="BH21" s="92"/>
      <c r="BI21" s="92"/>
      <c r="BJ21" s="92"/>
      <c r="BK21" s="92"/>
      <c r="BL21" s="92"/>
      <c r="BM21" s="92"/>
      <c r="BN21" s="92"/>
      <c r="BO21" s="92"/>
      <c r="BP21" s="92"/>
      <c r="BQ21" s="97">
        <v>15</v>
      </c>
      <c r="BR21" s="98"/>
      <c r="BS21" s="748"/>
      <c r="BT21" s="749"/>
      <c r="BU21" s="749"/>
      <c r="BV21" s="749"/>
      <c r="BW21" s="749"/>
      <c r="BX21" s="749"/>
      <c r="BY21" s="749"/>
      <c r="BZ21" s="749"/>
      <c r="CA21" s="749"/>
      <c r="CB21" s="749"/>
      <c r="CC21" s="749"/>
      <c r="CD21" s="749"/>
      <c r="CE21" s="749"/>
      <c r="CF21" s="749"/>
      <c r="CG21" s="750"/>
      <c r="CH21" s="751"/>
      <c r="CI21" s="752"/>
      <c r="CJ21" s="752"/>
      <c r="CK21" s="752"/>
      <c r="CL21" s="753"/>
      <c r="CM21" s="751"/>
      <c r="CN21" s="752"/>
      <c r="CO21" s="752"/>
      <c r="CP21" s="752"/>
      <c r="CQ21" s="753"/>
      <c r="CR21" s="751"/>
      <c r="CS21" s="752"/>
      <c r="CT21" s="752"/>
      <c r="CU21" s="752"/>
      <c r="CV21" s="753"/>
      <c r="CW21" s="751"/>
      <c r="CX21" s="752"/>
      <c r="CY21" s="752"/>
      <c r="CZ21" s="752"/>
      <c r="DA21" s="753"/>
      <c r="DB21" s="751"/>
      <c r="DC21" s="752"/>
      <c r="DD21" s="752"/>
      <c r="DE21" s="752"/>
      <c r="DF21" s="753"/>
      <c r="DG21" s="751"/>
      <c r="DH21" s="752"/>
      <c r="DI21" s="752"/>
      <c r="DJ21" s="752"/>
      <c r="DK21" s="753"/>
      <c r="DL21" s="751"/>
      <c r="DM21" s="752"/>
      <c r="DN21" s="752"/>
      <c r="DO21" s="752"/>
      <c r="DP21" s="753"/>
      <c r="DQ21" s="751"/>
      <c r="DR21" s="752"/>
      <c r="DS21" s="752"/>
      <c r="DT21" s="752"/>
      <c r="DU21" s="753"/>
      <c r="DV21" s="748"/>
      <c r="DW21" s="749"/>
      <c r="DX21" s="749"/>
      <c r="DY21" s="749"/>
      <c r="DZ21" s="754"/>
      <c r="EA21" s="93"/>
    </row>
    <row r="22" spans="1:131" s="94" customFormat="1" ht="26.25" customHeight="1" x14ac:dyDescent="0.15">
      <c r="A22" s="97">
        <v>16</v>
      </c>
      <c r="B22" s="755"/>
      <c r="C22" s="756"/>
      <c r="D22" s="756"/>
      <c r="E22" s="756"/>
      <c r="F22" s="756"/>
      <c r="G22" s="756"/>
      <c r="H22" s="756"/>
      <c r="I22" s="756"/>
      <c r="J22" s="756"/>
      <c r="K22" s="756"/>
      <c r="L22" s="756"/>
      <c r="M22" s="756"/>
      <c r="N22" s="756"/>
      <c r="O22" s="756"/>
      <c r="P22" s="757"/>
      <c r="Q22" s="774"/>
      <c r="R22" s="775"/>
      <c r="S22" s="775"/>
      <c r="T22" s="775"/>
      <c r="U22" s="775"/>
      <c r="V22" s="775"/>
      <c r="W22" s="775"/>
      <c r="X22" s="775"/>
      <c r="Y22" s="775"/>
      <c r="Z22" s="775"/>
      <c r="AA22" s="775"/>
      <c r="AB22" s="775"/>
      <c r="AC22" s="775"/>
      <c r="AD22" s="775"/>
      <c r="AE22" s="776"/>
      <c r="AF22" s="761"/>
      <c r="AG22" s="762"/>
      <c r="AH22" s="762"/>
      <c r="AI22" s="762"/>
      <c r="AJ22" s="763"/>
      <c r="AK22" s="777"/>
      <c r="AL22" s="778"/>
      <c r="AM22" s="778"/>
      <c r="AN22" s="778"/>
      <c r="AO22" s="778"/>
      <c r="AP22" s="778"/>
      <c r="AQ22" s="778"/>
      <c r="AR22" s="778"/>
      <c r="AS22" s="778"/>
      <c r="AT22" s="778"/>
      <c r="AU22" s="779"/>
      <c r="AV22" s="779"/>
      <c r="AW22" s="779"/>
      <c r="AX22" s="779"/>
      <c r="AY22" s="780"/>
      <c r="AZ22" s="781" t="s">
        <v>323</v>
      </c>
      <c r="BA22" s="781"/>
      <c r="BB22" s="781"/>
      <c r="BC22" s="781"/>
      <c r="BD22" s="782"/>
      <c r="BE22" s="92"/>
      <c r="BF22" s="92"/>
      <c r="BG22" s="92"/>
      <c r="BH22" s="92"/>
      <c r="BI22" s="92"/>
      <c r="BJ22" s="92"/>
      <c r="BK22" s="92"/>
      <c r="BL22" s="92"/>
      <c r="BM22" s="92"/>
      <c r="BN22" s="92"/>
      <c r="BO22" s="92"/>
      <c r="BP22" s="92"/>
      <c r="BQ22" s="97">
        <v>16</v>
      </c>
      <c r="BR22" s="98"/>
      <c r="BS22" s="748"/>
      <c r="BT22" s="749"/>
      <c r="BU22" s="749"/>
      <c r="BV22" s="749"/>
      <c r="BW22" s="749"/>
      <c r="BX22" s="749"/>
      <c r="BY22" s="749"/>
      <c r="BZ22" s="749"/>
      <c r="CA22" s="749"/>
      <c r="CB22" s="749"/>
      <c r="CC22" s="749"/>
      <c r="CD22" s="749"/>
      <c r="CE22" s="749"/>
      <c r="CF22" s="749"/>
      <c r="CG22" s="750"/>
      <c r="CH22" s="751"/>
      <c r="CI22" s="752"/>
      <c r="CJ22" s="752"/>
      <c r="CK22" s="752"/>
      <c r="CL22" s="753"/>
      <c r="CM22" s="751"/>
      <c r="CN22" s="752"/>
      <c r="CO22" s="752"/>
      <c r="CP22" s="752"/>
      <c r="CQ22" s="753"/>
      <c r="CR22" s="751"/>
      <c r="CS22" s="752"/>
      <c r="CT22" s="752"/>
      <c r="CU22" s="752"/>
      <c r="CV22" s="753"/>
      <c r="CW22" s="751"/>
      <c r="CX22" s="752"/>
      <c r="CY22" s="752"/>
      <c r="CZ22" s="752"/>
      <c r="DA22" s="753"/>
      <c r="DB22" s="751"/>
      <c r="DC22" s="752"/>
      <c r="DD22" s="752"/>
      <c r="DE22" s="752"/>
      <c r="DF22" s="753"/>
      <c r="DG22" s="751"/>
      <c r="DH22" s="752"/>
      <c r="DI22" s="752"/>
      <c r="DJ22" s="752"/>
      <c r="DK22" s="753"/>
      <c r="DL22" s="751"/>
      <c r="DM22" s="752"/>
      <c r="DN22" s="752"/>
      <c r="DO22" s="752"/>
      <c r="DP22" s="753"/>
      <c r="DQ22" s="751"/>
      <c r="DR22" s="752"/>
      <c r="DS22" s="752"/>
      <c r="DT22" s="752"/>
      <c r="DU22" s="753"/>
      <c r="DV22" s="748"/>
      <c r="DW22" s="749"/>
      <c r="DX22" s="749"/>
      <c r="DY22" s="749"/>
      <c r="DZ22" s="754"/>
      <c r="EA22" s="93"/>
    </row>
    <row r="23" spans="1:131" s="94" customFormat="1" ht="26.25" customHeight="1" thickBot="1" x14ac:dyDescent="0.2">
      <c r="A23" s="99" t="s">
        <v>324</v>
      </c>
      <c r="B23" s="764" t="s">
        <v>325</v>
      </c>
      <c r="C23" s="765"/>
      <c r="D23" s="765"/>
      <c r="E23" s="765"/>
      <c r="F23" s="765"/>
      <c r="G23" s="765"/>
      <c r="H23" s="765"/>
      <c r="I23" s="765"/>
      <c r="J23" s="765"/>
      <c r="K23" s="765"/>
      <c r="L23" s="765"/>
      <c r="M23" s="765"/>
      <c r="N23" s="765"/>
      <c r="O23" s="765"/>
      <c r="P23" s="766"/>
      <c r="Q23" s="767">
        <f>SUM(Q7:U22)</f>
        <v>37321</v>
      </c>
      <c r="R23" s="768"/>
      <c r="S23" s="768"/>
      <c r="T23" s="768"/>
      <c r="U23" s="768"/>
      <c r="V23" s="768">
        <f t="shared" ref="V23" si="0">SUM(V7:Z22)</f>
        <v>35742</v>
      </c>
      <c r="W23" s="768"/>
      <c r="X23" s="768"/>
      <c r="Y23" s="768"/>
      <c r="Z23" s="768"/>
      <c r="AA23" s="768">
        <f t="shared" ref="AA23" si="1">SUM(AA7:AE22)</f>
        <v>1579</v>
      </c>
      <c r="AB23" s="768"/>
      <c r="AC23" s="768"/>
      <c r="AD23" s="768"/>
      <c r="AE23" s="769"/>
      <c r="AF23" s="770">
        <v>962</v>
      </c>
      <c r="AG23" s="768"/>
      <c r="AH23" s="768"/>
      <c r="AI23" s="768"/>
      <c r="AJ23" s="771"/>
      <c r="AK23" s="772"/>
      <c r="AL23" s="773"/>
      <c r="AM23" s="773"/>
      <c r="AN23" s="773"/>
      <c r="AO23" s="773"/>
      <c r="AP23" s="768">
        <f>SUM(AP7:AT22)</f>
        <v>41322</v>
      </c>
      <c r="AQ23" s="768"/>
      <c r="AR23" s="768"/>
      <c r="AS23" s="768"/>
      <c r="AT23" s="768"/>
      <c r="AU23" s="784"/>
      <c r="AV23" s="784"/>
      <c r="AW23" s="784"/>
      <c r="AX23" s="784"/>
      <c r="AY23" s="785"/>
      <c r="AZ23" s="786" t="s">
        <v>62</v>
      </c>
      <c r="BA23" s="787"/>
      <c r="BB23" s="787"/>
      <c r="BC23" s="787"/>
      <c r="BD23" s="788"/>
      <c r="BE23" s="92"/>
      <c r="BF23" s="92"/>
      <c r="BG23" s="92"/>
      <c r="BH23" s="92"/>
      <c r="BI23" s="92"/>
      <c r="BJ23" s="92"/>
      <c r="BK23" s="92"/>
      <c r="BL23" s="92"/>
      <c r="BM23" s="92"/>
      <c r="BN23" s="92"/>
      <c r="BO23" s="92"/>
      <c r="BP23" s="92"/>
      <c r="BQ23" s="97">
        <v>17</v>
      </c>
      <c r="BR23" s="98"/>
      <c r="BS23" s="748"/>
      <c r="BT23" s="749"/>
      <c r="BU23" s="749"/>
      <c r="BV23" s="749"/>
      <c r="BW23" s="749"/>
      <c r="BX23" s="749"/>
      <c r="BY23" s="749"/>
      <c r="BZ23" s="749"/>
      <c r="CA23" s="749"/>
      <c r="CB23" s="749"/>
      <c r="CC23" s="749"/>
      <c r="CD23" s="749"/>
      <c r="CE23" s="749"/>
      <c r="CF23" s="749"/>
      <c r="CG23" s="750"/>
      <c r="CH23" s="751"/>
      <c r="CI23" s="752"/>
      <c r="CJ23" s="752"/>
      <c r="CK23" s="752"/>
      <c r="CL23" s="753"/>
      <c r="CM23" s="751"/>
      <c r="CN23" s="752"/>
      <c r="CO23" s="752"/>
      <c r="CP23" s="752"/>
      <c r="CQ23" s="753"/>
      <c r="CR23" s="751"/>
      <c r="CS23" s="752"/>
      <c r="CT23" s="752"/>
      <c r="CU23" s="752"/>
      <c r="CV23" s="753"/>
      <c r="CW23" s="751"/>
      <c r="CX23" s="752"/>
      <c r="CY23" s="752"/>
      <c r="CZ23" s="752"/>
      <c r="DA23" s="753"/>
      <c r="DB23" s="751"/>
      <c r="DC23" s="752"/>
      <c r="DD23" s="752"/>
      <c r="DE23" s="752"/>
      <c r="DF23" s="753"/>
      <c r="DG23" s="751"/>
      <c r="DH23" s="752"/>
      <c r="DI23" s="752"/>
      <c r="DJ23" s="752"/>
      <c r="DK23" s="753"/>
      <c r="DL23" s="751"/>
      <c r="DM23" s="752"/>
      <c r="DN23" s="752"/>
      <c r="DO23" s="752"/>
      <c r="DP23" s="753"/>
      <c r="DQ23" s="751"/>
      <c r="DR23" s="752"/>
      <c r="DS23" s="752"/>
      <c r="DT23" s="752"/>
      <c r="DU23" s="753"/>
      <c r="DV23" s="748"/>
      <c r="DW23" s="749"/>
      <c r="DX23" s="749"/>
      <c r="DY23" s="749"/>
      <c r="DZ23" s="754"/>
      <c r="EA23" s="93"/>
    </row>
    <row r="24" spans="1:131" s="94" customFormat="1" ht="26.25" customHeight="1" x14ac:dyDescent="0.15">
      <c r="A24" s="783" t="s">
        <v>326</v>
      </c>
      <c r="B24" s="783"/>
      <c r="C24" s="783"/>
      <c r="D24" s="783"/>
      <c r="E24" s="783"/>
      <c r="F24" s="783"/>
      <c r="G24" s="783"/>
      <c r="H24" s="783"/>
      <c r="I24" s="783"/>
      <c r="J24" s="783"/>
      <c r="K24" s="783"/>
      <c r="L24" s="783"/>
      <c r="M24" s="783"/>
      <c r="N24" s="783"/>
      <c r="O24" s="783"/>
      <c r="P24" s="783"/>
      <c r="Q24" s="783"/>
      <c r="R24" s="783"/>
      <c r="S24" s="783"/>
      <c r="T24" s="783"/>
      <c r="U24" s="783"/>
      <c r="V24" s="783"/>
      <c r="W24" s="783"/>
      <c r="X24" s="783"/>
      <c r="Y24" s="783"/>
      <c r="Z24" s="783"/>
      <c r="AA24" s="783"/>
      <c r="AB24" s="783"/>
      <c r="AC24" s="783"/>
      <c r="AD24" s="783"/>
      <c r="AE24" s="783"/>
      <c r="AF24" s="783"/>
      <c r="AG24" s="783"/>
      <c r="AH24" s="783"/>
      <c r="AI24" s="783"/>
      <c r="AJ24" s="783"/>
      <c r="AK24" s="783"/>
      <c r="AL24" s="783"/>
      <c r="AM24" s="783"/>
      <c r="AN24" s="783"/>
      <c r="AO24" s="783"/>
      <c r="AP24" s="783"/>
      <c r="AQ24" s="783"/>
      <c r="AR24" s="783"/>
      <c r="AS24" s="783"/>
      <c r="AT24" s="783"/>
      <c r="AU24" s="783"/>
      <c r="AV24" s="783"/>
      <c r="AW24" s="783"/>
      <c r="AX24" s="783"/>
      <c r="AY24" s="783"/>
      <c r="AZ24" s="91"/>
      <c r="BA24" s="91"/>
      <c r="BB24" s="91"/>
      <c r="BC24" s="91"/>
      <c r="BD24" s="91"/>
      <c r="BE24" s="92"/>
      <c r="BF24" s="92"/>
      <c r="BG24" s="92"/>
      <c r="BH24" s="92"/>
      <c r="BI24" s="92"/>
      <c r="BJ24" s="92"/>
      <c r="BK24" s="92"/>
      <c r="BL24" s="92"/>
      <c r="BM24" s="92"/>
      <c r="BN24" s="92"/>
      <c r="BO24" s="92"/>
      <c r="BP24" s="92"/>
      <c r="BQ24" s="97">
        <v>18</v>
      </c>
      <c r="BR24" s="98"/>
      <c r="BS24" s="748"/>
      <c r="BT24" s="749"/>
      <c r="BU24" s="749"/>
      <c r="BV24" s="749"/>
      <c r="BW24" s="749"/>
      <c r="BX24" s="749"/>
      <c r="BY24" s="749"/>
      <c r="BZ24" s="749"/>
      <c r="CA24" s="749"/>
      <c r="CB24" s="749"/>
      <c r="CC24" s="749"/>
      <c r="CD24" s="749"/>
      <c r="CE24" s="749"/>
      <c r="CF24" s="749"/>
      <c r="CG24" s="750"/>
      <c r="CH24" s="751"/>
      <c r="CI24" s="752"/>
      <c r="CJ24" s="752"/>
      <c r="CK24" s="752"/>
      <c r="CL24" s="753"/>
      <c r="CM24" s="751"/>
      <c r="CN24" s="752"/>
      <c r="CO24" s="752"/>
      <c r="CP24" s="752"/>
      <c r="CQ24" s="753"/>
      <c r="CR24" s="751"/>
      <c r="CS24" s="752"/>
      <c r="CT24" s="752"/>
      <c r="CU24" s="752"/>
      <c r="CV24" s="753"/>
      <c r="CW24" s="751"/>
      <c r="CX24" s="752"/>
      <c r="CY24" s="752"/>
      <c r="CZ24" s="752"/>
      <c r="DA24" s="753"/>
      <c r="DB24" s="751"/>
      <c r="DC24" s="752"/>
      <c r="DD24" s="752"/>
      <c r="DE24" s="752"/>
      <c r="DF24" s="753"/>
      <c r="DG24" s="751"/>
      <c r="DH24" s="752"/>
      <c r="DI24" s="752"/>
      <c r="DJ24" s="752"/>
      <c r="DK24" s="753"/>
      <c r="DL24" s="751"/>
      <c r="DM24" s="752"/>
      <c r="DN24" s="752"/>
      <c r="DO24" s="752"/>
      <c r="DP24" s="753"/>
      <c r="DQ24" s="751"/>
      <c r="DR24" s="752"/>
      <c r="DS24" s="752"/>
      <c r="DT24" s="752"/>
      <c r="DU24" s="753"/>
      <c r="DV24" s="748"/>
      <c r="DW24" s="749"/>
      <c r="DX24" s="749"/>
      <c r="DY24" s="749"/>
      <c r="DZ24" s="754"/>
      <c r="EA24" s="93"/>
    </row>
    <row r="25" spans="1:131" ht="26.25" customHeight="1" thickBot="1" x14ac:dyDescent="0.2">
      <c r="A25" s="700" t="s">
        <v>327</v>
      </c>
      <c r="B25" s="700"/>
      <c r="C25" s="700"/>
      <c r="D25" s="700"/>
      <c r="E25" s="700"/>
      <c r="F25" s="700"/>
      <c r="G25" s="700"/>
      <c r="H25" s="700"/>
      <c r="I25" s="700"/>
      <c r="J25" s="700"/>
      <c r="K25" s="700"/>
      <c r="L25" s="700"/>
      <c r="M25" s="700"/>
      <c r="N25" s="700"/>
      <c r="O25" s="700"/>
      <c r="P25" s="700"/>
      <c r="Q25" s="700"/>
      <c r="R25" s="700"/>
      <c r="S25" s="700"/>
      <c r="T25" s="700"/>
      <c r="U25" s="700"/>
      <c r="V25" s="700"/>
      <c r="W25" s="700"/>
      <c r="X25" s="700"/>
      <c r="Y25" s="700"/>
      <c r="Z25" s="700"/>
      <c r="AA25" s="700"/>
      <c r="AB25" s="700"/>
      <c r="AC25" s="700"/>
      <c r="AD25" s="700"/>
      <c r="AE25" s="700"/>
      <c r="AF25" s="700"/>
      <c r="AG25" s="700"/>
      <c r="AH25" s="700"/>
      <c r="AI25" s="700"/>
      <c r="AJ25" s="700"/>
      <c r="AK25" s="700"/>
      <c r="AL25" s="700"/>
      <c r="AM25" s="700"/>
      <c r="AN25" s="700"/>
      <c r="AO25" s="700"/>
      <c r="AP25" s="700"/>
      <c r="AQ25" s="700"/>
      <c r="AR25" s="700"/>
      <c r="AS25" s="700"/>
      <c r="AT25" s="700"/>
      <c r="AU25" s="700"/>
      <c r="AV25" s="700"/>
      <c r="AW25" s="700"/>
      <c r="AX25" s="700"/>
      <c r="AY25" s="700"/>
      <c r="AZ25" s="700"/>
      <c r="BA25" s="700"/>
      <c r="BB25" s="700"/>
      <c r="BC25" s="700"/>
      <c r="BD25" s="700"/>
      <c r="BE25" s="700"/>
      <c r="BF25" s="700"/>
      <c r="BG25" s="700"/>
      <c r="BH25" s="700"/>
      <c r="BI25" s="700"/>
      <c r="BJ25" s="91"/>
      <c r="BK25" s="91"/>
      <c r="BL25" s="91"/>
      <c r="BM25" s="91"/>
      <c r="BN25" s="91"/>
      <c r="BO25" s="100"/>
      <c r="BP25" s="100"/>
      <c r="BQ25" s="97">
        <v>19</v>
      </c>
      <c r="BR25" s="98"/>
      <c r="BS25" s="748"/>
      <c r="BT25" s="749"/>
      <c r="BU25" s="749"/>
      <c r="BV25" s="749"/>
      <c r="BW25" s="749"/>
      <c r="BX25" s="749"/>
      <c r="BY25" s="749"/>
      <c r="BZ25" s="749"/>
      <c r="CA25" s="749"/>
      <c r="CB25" s="749"/>
      <c r="CC25" s="749"/>
      <c r="CD25" s="749"/>
      <c r="CE25" s="749"/>
      <c r="CF25" s="749"/>
      <c r="CG25" s="750"/>
      <c r="CH25" s="751"/>
      <c r="CI25" s="752"/>
      <c r="CJ25" s="752"/>
      <c r="CK25" s="752"/>
      <c r="CL25" s="753"/>
      <c r="CM25" s="751"/>
      <c r="CN25" s="752"/>
      <c r="CO25" s="752"/>
      <c r="CP25" s="752"/>
      <c r="CQ25" s="753"/>
      <c r="CR25" s="751"/>
      <c r="CS25" s="752"/>
      <c r="CT25" s="752"/>
      <c r="CU25" s="752"/>
      <c r="CV25" s="753"/>
      <c r="CW25" s="751"/>
      <c r="CX25" s="752"/>
      <c r="CY25" s="752"/>
      <c r="CZ25" s="752"/>
      <c r="DA25" s="753"/>
      <c r="DB25" s="751"/>
      <c r="DC25" s="752"/>
      <c r="DD25" s="752"/>
      <c r="DE25" s="752"/>
      <c r="DF25" s="753"/>
      <c r="DG25" s="751"/>
      <c r="DH25" s="752"/>
      <c r="DI25" s="752"/>
      <c r="DJ25" s="752"/>
      <c r="DK25" s="753"/>
      <c r="DL25" s="751"/>
      <c r="DM25" s="752"/>
      <c r="DN25" s="752"/>
      <c r="DO25" s="752"/>
      <c r="DP25" s="753"/>
      <c r="DQ25" s="751"/>
      <c r="DR25" s="752"/>
      <c r="DS25" s="752"/>
      <c r="DT25" s="752"/>
      <c r="DU25" s="753"/>
      <c r="DV25" s="748"/>
      <c r="DW25" s="749"/>
      <c r="DX25" s="749"/>
      <c r="DY25" s="749"/>
      <c r="DZ25" s="754"/>
      <c r="EA25" s="89"/>
    </row>
    <row r="26" spans="1:131" ht="26.25" customHeight="1" x14ac:dyDescent="0.15">
      <c r="A26" s="702" t="s">
        <v>300</v>
      </c>
      <c r="B26" s="703"/>
      <c r="C26" s="703"/>
      <c r="D26" s="703"/>
      <c r="E26" s="703"/>
      <c r="F26" s="703"/>
      <c r="G26" s="703"/>
      <c r="H26" s="703"/>
      <c r="I26" s="703"/>
      <c r="J26" s="703"/>
      <c r="K26" s="703"/>
      <c r="L26" s="703"/>
      <c r="M26" s="703"/>
      <c r="N26" s="703"/>
      <c r="O26" s="703"/>
      <c r="P26" s="704"/>
      <c r="Q26" s="708" t="s">
        <v>328</v>
      </c>
      <c r="R26" s="709"/>
      <c r="S26" s="709"/>
      <c r="T26" s="709"/>
      <c r="U26" s="710"/>
      <c r="V26" s="708" t="s">
        <v>329</v>
      </c>
      <c r="W26" s="709"/>
      <c r="X26" s="709"/>
      <c r="Y26" s="709"/>
      <c r="Z26" s="710"/>
      <c r="AA26" s="708" t="s">
        <v>330</v>
      </c>
      <c r="AB26" s="709"/>
      <c r="AC26" s="709"/>
      <c r="AD26" s="709"/>
      <c r="AE26" s="709"/>
      <c r="AF26" s="789" t="s">
        <v>331</v>
      </c>
      <c r="AG26" s="790"/>
      <c r="AH26" s="790"/>
      <c r="AI26" s="790"/>
      <c r="AJ26" s="791"/>
      <c r="AK26" s="709" t="s">
        <v>332</v>
      </c>
      <c r="AL26" s="709"/>
      <c r="AM26" s="709"/>
      <c r="AN26" s="709"/>
      <c r="AO26" s="710"/>
      <c r="AP26" s="708" t="s">
        <v>333</v>
      </c>
      <c r="AQ26" s="709"/>
      <c r="AR26" s="709"/>
      <c r="AS26" s="709"/>
      <c r="AT26" s="710"/>
      <c r="AU26" s="708" t="s">
        <v>334</v>
      </c>
      <c r="AV26" s="709"/>
      <c r="AW26" s="709"/>
      <c r="AX26" s="709"/>
      <c r="AY26" s="710"/>
      <c r="AZ26" s="708" t="s">
        <v>335</v>
      </c>
      <c r="BA26" s="709"/>
      <c r="BB26" s="709"/>
      <c r="BC26" s="709"/>
      <c r="BD26" s="710"/>
      <c r="BE26" s="708" t="s">
        <v>307</v>
      </c>
      <c r="BF26" s="709"/>
      <c r="BG26" s="709"/>
      <c r="BH26" s="709"/>
      <c r="BI26" s="715"/>
      <c r="BJ26" s="91"/>
      <c r="BK26" s="91"/>
      <c r="BL26" s="91"/>
      <c r="BM26" s="91"/>
      <c r="BN26" s="91"/>
      <c r="BO26" s="100"/>
      <c r="BP26" s="100"/>
      <c r="BQ26" s="97">
        <v>20</v>
      </c>
      <c r="BR26" s="98"/>
      <c r="BS26" s="748"/>
      <c r="BT26" s="749"/>
      <c r="BU26" s="749"/>
      <c r="BV26" s="749"/>
      <c r="BW26" s="749"/>
      <c r="BX26" s="749"/>
      <c r="BY26" s="749"/>
      <c r="BZ26" s="749"/>
      <c r="CA26" s="749"/>
      <c r="CB26" s="749"/>
      <c r="CC26" s="749"/>
      <c r="CD26" s="749"/>
      <c r="CE26" s="749"/>
      <c r="CF26" s="749"/>
      <c r="CG26" s="750"/>
      <c r="CH26" s="751"/>
      <c r="CI26" s="752"/>
      <c r="CJ26" s="752"/>
      <c r="CK26" s="752"/>
      <c r="CL26" s="753"/>
      <c r="CM26" s="751"/>
      <c r="CN26" s="752"/>
      <c r="CO26" s="752"/>
      <c r="CP26" s="752"/>
      <c r="CQ26" s="753"/>
      <c r="CR26" s="751"/>
      <c r="CS26" s="752"/>
      <c r="CT26" s="752"/>
      <c r="CU26" s="752"/>
      <c r="CV26" s="753"/>
      <c r="CW26" s="751"/>
      <c r="CX26" s="752"/>
      <c r="CY26" s="752"/>
      <c r="CZ26" s="752"/>
      <c r="DA26" s="753"/>
      <c r="DB26" s="751"/>
      <c r="DC26" s="752"/>
      <c r="DD26" s="752"/>
      <c r="DE26" s="752"/>
      <c r="DF26" s="753"/>
      <c r="DG26" s="751"/>
      <c r="DH26" s="752"/>
      <c r="DI26" s="752"/>
      <c r="DJ26" s="752"/>
      <c r="DK26" s="753"/>
      <c r="DL26" s="751"/>
      <c r="DM26" s="752"/>
      <c r="DN26" s="752"/>
      <c r="DO26" s="752"/>
      <c r="DP26" s="753"/>
      <c r="DQ26" s="751"/>
      <c r="DR26" s="752"/>
      <c r="DS26" s="752"/>
      <c r="DT26" s="752"/>
      <c r="DU26" s="753"/>
      <c r="DV26" s="748"/>
      <c r="DW26" s="749"/>
      <c r="DX26" s="749"/>
      <c r="DY26" s="749"/>
      <c r="DZ26" s="754"/>
      <c r="EA26" s="89"/>
    </row>
    <row r="27" spans="1:131" ht="26.25" customHeight="1" thickBot="1" x14ac:dyDescent="0.2">
      <c r="A27" s="705"/>
      <c r="B27" s="706"/>
      <c r="C27" s="706"/>
      <c r="D27" s="706"/>
      <c r="E27" s="706"/>
      <c r="F27" s="706"/>
      <c r="G27" s="706"/>
      <c r="H27" s="706"/>
      <c r="I27" s="706"/>
      <c r="J27" s="706"/>
      <c r="K27" s="706"/>
      <c r="L27" s="706"/>
      <c r="M27" s="706"/>
      <c r="N27" s="706"/>
      <c r="O27" s="706"/>
      <c r="P27" s="707"/>
      <c r="Q27" s="711"/>
      <c r="R27" s="712"/>
      <c r="S27" s="712"/>
      <c r="T27" s="712"/>
      <c r="U27" s="713"/>
      <c r="V27" s="711"/>
      <c r="W27" s="712"/>
      <c r="X27" s="712"/>
      <c r="Y27" s="712"/>
      <c r="Z27" s="713"/>
      <c r="AA27" s="711"/>
      <c r="AB27" s="712"/>
      <c r="AC27" s="712"/>
      <c r="AD27" s="712"/>
      <c r="AE27" s="712"/>
      <c r="AF27" s="792"/>
      <c r="AG27" s="793"/>
      <c r="AH27" s="793"/>
      <c r="AI27" s="793"/>
      <c r="AJ27" s="794"/>
      <c r="AK27" s="712"/>
      <c r="AL27" s="712"/>
      <c r="AM27" s="712"/>
      <c r="AN27" s="712"/>
      <c r="AO27" s="713"/>
      <c r="AP27" s="711"/>
      <c r="AQ27" s="712"/>
      <c r="AR27" s="712"/>
      <c r="AS27" s="712"/>
      <c r="AT27" s="713"/>
      <c r="AU27" s="711"/>
      <c r="AV27" s="712"/>
      <c r="AW27" s="712"/>
      <c r="AX27" s="712"/>
      <c r="AY27" s="713"/>
      <c r="AZ27" s="711"/>
      <c r="BA27" s="712"/>
      <c r="BB27" s="712"/>
      <c r="BC27" s="712"/>
      <c r="BD27" s="713"/>
      <c r="BE27" s="711"/>
      <c r="BF27" s="712"/>
      <c r="BG27" s="712"/>
      <c r="BH27" s="712"/>
      <c r="BI27" s="717"/>
      <c r="BJ27" s="91"/>
      <c r="BK27" s="91"/>
      <c r="BL27" s="91"/>
      <c r="BM27" s="91"/>
      <c r="BN27" s="91"/>
      <c r="BO27" s="100"/>
      <c r="BP27" s="100"/>
      <c r="BQ27" s="97">
        <v>21</v>
      </c>
      <c r="BR27" s="98"/>
      <c r="BS27" s="748"/>
      <c r="BT27" s="749"/>
      <c r="BU27" s="749"/>
      <c r="BV27" s="749"/>
      <c r="BW27" s="749"/>
      <c r="BX27" s="749"/>
      <c r="BY27" s="749"/>
      <c r="BZ27" s="749"/>
      <c r="CA27" s="749"/>
      <c r="CB27" s="749"/>
      <c r="CC27" s="749"/>
      <c r="CD27" s="749"/>
      <c r="CE27" s="749"/>
      <c r="CF27" s="749"/>
      <c r="CG27" s="750"/>
      <c r="CH27" s="751"/>
      <c r="CI27" s="752"/>
      <c r="CJ27" s="752"/>
      <c r="CK27" s="752"/>
      <c r="CL27" s="753"/>
      <c r="CM27" s="751"/>
      <c r="CN27" s="752"/>
      <c r="CO27" s="752"/>
      <c r="CP27" s="752"/>
      <c r="CQ27" s="753"/>
      <c r="CR27" s="751"/>
      <c r="CS27" s="752"/>
      <c r="CT27" s="752"/>
      <c r="CU27" s="752"/>
      <c r="CV27" s="753"/>
      <c r="CW27" s="751"/>
      <c r="CX27" s="752"/>
      <c r="CY27" s="752"/>
      <c r="CZ27" s="752"/>
      <c r="DA27" s="753"/>
      <c r="DB27" s="751"/>
      <c r="DC27" s="752"/>
      <c r="DD27" s="752"/>
      <c r="DE27" s="752"/>
      <c r="DF27" s="753"/>
      <c r="DG27" s="751"/>
      <c r="DH27" s="752"/>
      <c r="DI27" s="752"/>
      <c r="DJ27" s="752"/>
      <c r="DK27" s="753"/>
      <c r="DL27" s="751"/>
      <c r="DM27" s="752"/>
      <c r="DN27" s="752"/>
      <c r="DO27" s="752"/>
      <c r="DP27" s="753"/>
      <c r="DQ27" s="751"/>
      <c r="DR27" s="752"/>
      <c r="DS27" s="752"/>
      <c r="DT27" s="752"/>
      <c r="DU27" s="753"/>
      <c r="DV27" s="748"/>
      <c r="DW27" s="749"/>
      <c r="DX27" s="749"/>
      <c r="DY27" s="749"/>
      <c r="DZ27" s="754"/>
      <c r="EA27" s="89"/>
    </row>
    <row r="28" spans="1:131" ht="26.25" customHeight="1" thickTop="1" x14ac:dyDescent="0.15">
      <c r="A28" s="101">
        <v>1</v>
      </c>
      <c r="B28" s="724" t="s">
        <v>336</v>
      </c>
      <c r="C28" s="725"/>
      <c r="D28" s="725"/>
      <c r="E28" s="725"/>
      <c r="F28" s="725"/>
      <c r="G28" s="725"/>
      <c r="H28" s="725"/>
      <c r="I28" s="725"/>
      <c r="J28" s="725"/>
      <c r="K28" s="725"/>
      <c r="L28" s="725"/>
      <c r="M28" s="725"/>
      <c r="N28" s="725"/>
      <c r="O28" s="725"/>
      <c r="P28" s="726"/>
      <c r="Q28" s="797">
        <v>7782</v>
      </c>
      <c r="R28" s="798"/>
      <c r="S28" s="798"/>
      <c r="T28" s="798"/>
      <c r="U28" s="798"/>
      <c r="V28" s="798">
        <v>7817</v>
      </c>
      <c r="W28" s="798"/>
      <c r="X28" s="798"/>
      <c r="Y28" s="798"/>
      <c r="Z28" s="798"/>
      <c r="AA28" s="798">
        <v>-35</v>
      </c>
      <c r="AB28" s="798"/>
      <c r="AC28" s="798"/>
      <c r="AD28" s="798"/>
      <c r="AE28" s="799"/>
      <c r="AF28" s="800">
        <v>-35</v>
      </c>
      <c r="AG28" s="798"/>
      <c r="AH28" s="798"/>
      <c r="AI28" s="798"/>
      <c r="AJ28" s="801"/>
      <c r="AK28" s="802">
        <v>844</v>
      </c>
      <c r="AL28" s="803"/>
      <c r="AM28" s="803"/>
      <c r="AN28" s="803"/>
      <c r="AO28" s="803"/>
      <c r="AP28" s="803" t="s">
        <v>319</v>
      </c>
      <c r="AQ28" s="803"/>
      <c r="AR28" s="803"/>
      <c r="AS28" s="803"/>
      <c r="AT28" s="803"/>
      <c r="AU28" s="803" t="s">
        <v>319</v>
      </c>
      <c r="AV28" s="803"/>
      <c r="AW28" s="803"/>
      <c r="AX28" s="803"/>
      <c r="AY28" s="803"/>
      <c r="AZ28" s="804" t="s">
        <v>319</v>
      </c>
      <c r="BA28" s="804"/>
      <c r="BB28" s="804"/>
      <c r="BC28" s="804"/>
      <c r="BD28" s="804"/>
      <c r="BE28" s="795"/>
      <c r="BF28" s="795"/>
      <c r="BG28" s="795"/>
      <c r="BH28" s="795"/>
      <c r="BI28" s="796"/>
      <c r="BJ28" s="91"/>
      <c r="BK28" s="91"/>
      <c r="BL28" s="91"/>
      <c r="BM28" s="91"/>
      <c r="BN28" s="91"/>
      <c r="BO28" s="100"/>
      <c r="BP28" s="100"/>
      <c r="BQ28" s="97">
        <v>22</v>
      </c>
      <c r="BR28" s="98"/>
      <c r="BS28" s="748"/>
      <c r="BT28" s="749"/>
      <c r="BU28" s="749"/>
      <c r="BV28" s="749"/>
      <c r="BW28" s="749"/>
      <c r="BX28" s="749"/>
      <c r="BY28" s="749"/>
      <c r="BZ28" s="749"/>
      <c r="CA28" s="749"/>
      <c r="CB28" s="749"/>
      <c r="CC28" s="749"/>
      <c r="CD28" s="749"/>
      <c r="CE28" s="749"/>
      <c r="CF28" s="749"/>
      <c r="CG28" s="750"/>
      <c r="CH28" s="751"/>
      <c r="CI28" s="752"/>
      <c r="CJ28" s="752"/>
      <c r="CK28" s="752"/>
      <c r="CL28" s="753"/>
      <c r="CM28" s="751"/>
      <c r="CN28" s="752"/>
      <c r="CO28" s="752"/>
      <c r="CP28" s="752"/>
      <c r="CQ28" s="753"/>
      <c r="CR28" s="751"/>
      <c r="CS28" s="752"/>
      <c r="CT28" s="752"/>
      <c r="CU28" s="752"/>
      <c r="CV28" s="753"/>
      <c r="CW28" s="751"/>
      <c r="CX28" s="752"/>
      <c r="CY28" s="752"/>
      <c r="CZ28" s="752"/>
      <c r="DA28" s="753"/>
      <c r="DB28" s="751"/>
      <c r="DC28" s="752"/>
      <c r="DD28" s="752"/>
      <c r="DE28" s="752"/>
      <c r="DF28" s="753"/>
      <c r="DG28" s="751"/>
      <c r="DH28" s="752"/>
      <c r="DI28" s="752"/>
      <c r="DJ28" s="752"/>
      <c r="DK28" s="753"/>
      <c r="DL28" s="751"/>
      <c r="DM28" s="752"/>
      <c r="DN28" s="752"/>
      <c r="DO28" s="752"/>
      <c r="DP28" s="753"/>
      <c r="DQ28" s="751"/>
      <c r="DR28" s="752"/>
      <c r="DS28" s="752"/>
      <c r="DT28" s="752"/>
      <c r="DU28" s="753"/>
      <c r="DV28" s="748"/>
      <c r="DW28" s="749"/>
      <c r="DX28" s="749"/>
      <c r="DY28" s="749"/>
      <c r="DZ28" s="754"/>
      <c r="EA28" s="89"/>
    </row>
    <row r="29" spans="1:131" ht="26.25" customHeight="1" x14ac:dyDescent="0.15">
      <c r="A29" s="101">
        <v>2</v>
      </c>
      <c r="B29" s="755" t="s">
        <v>337</v>
      </c>
      <c r="C29" s="756"/>
      <c r="D29" s="756"/>
      <c r="E29" s="756"/>
      <c r="F29" s="756"/>
      <c r="G29" s="756"/>
      <c r="H29" s="756"/>
      <c r="I29" s="756"/>
      <c r="J29" s="756"/>
      <c r="K29" s="756"/>
      <c r="L29" s="756"/>
      <c r="M29" s="756"/>
      <c r="N29" s="756"/>
      <c r="O29" s="756"/>
      <c r="P29" s="757"/>
      <c r="Q29" s="758">
        <v>7464</v>
      </c>
      <c r="R29" s="759"/>
      <c r="S29" s="759"/>
      <c r="T29" s="759"/>
      <c r="U29" s="759"/>
      <c r="V29" s="759">
        <v>6977</v>
      </c>
      <c r="W29" s="759"/>
      <c r="X29" s="759"/>
      <c r="Y29" s="759"/>
      <c r="Z29" s="759"/>
      <c r="AA29" s="759">
        <v>487</v>
      </c>
      <c r="AB29" s="759"/>
      <c r="AC29" s="759"/>
      <c r="AD29" s="759"/>
      <c r="AE29" s="760"/>
      <c r="AF29" s="761">
        <v>487</v>
      </c>
      <c r="AG29" s="762"/>
      <c r="AH29" s="762"/>
      <c r="AI29" s="762"/>
      <c r="AJ29" s="763"/>
      <c r="AK29" s="809">
        <v>1082</v>
      </c>
      <c r="AL29" s="805"/>
      <c r="AM29" s="805"/>
      <c r="AN29" s="805"/>
      <c r="AO29" s="805"/>
      <c r="AP29" s="805" t="s">
        <v>319</v>
      </c>
      <c r="AQ29" s="805"/>
      <c r="AR29" s="805"/>
      <c r="AS29" s="805"/>
      <c r="AT29" s="805"/>
      <c r="AU29" s="805" t="s">
        <v>319</v>
      </c>
      <c r="AV29" s="805"/>
      <c r="AW29" s="805"/>
      <c r="AX29" s="805"/>
      <c r="AY29" s="805"/>
      <c r="AZ29" s="806" t="s">
        <v>319</v>
      </c>
      <c r="BA29" s="806"/>
      <c r="BB29" s="806"/>
      <c r="BC29" s="806"/>
      <c r="BD29" s="806"/>
      <c r="BE29" s="807"/>
      <c r="BF29" s="807"/>
      <c r="BG29" s="807"/>
      <c r="BH29" s="807"/>
      <c r="BI29" s="808"/>
      <c r="BJ29" s="91"/>
      <c r="BK29" s="91"/>
      <c r="BL29" s="91"/>
      <c r="BM29" s="91"/>
      <c r="BN29" s="91"/>
      <c r="BO29" s="100"/>
      <c r="BP29" s="100"/>
      <c r="BQ29" s="97">
        <v>23</v>
      </c>
      <c r="BR29" s="98"/>
      <c r="BS29" s="748"/>
      <c r="BT29" s="749"/>
      <c r="BU29" s="749"/>
      <c r="BV29" s="749"/>
      <c r="BW29" s="749"/>
      <c r="BX29" s="749"/>
      <c r="BY29" s="749"/>
      <c r="BZ29" s="749"/>
      <c r="CA29" s="749"/>
      <c r="CB29" s="749"/>
      <c r="CC29" s="749"/>
      <c r="CD29" s="749"/>
      <c r="CE29" s="749"/>
      <c r="CF29" s="749"/>
      <c r="CG29" s="750"/>
      <c r="CH29" s="751"/>
      <c r="CI29" s="752"/>
      <c r="CJ29" s="752"/>
      <c r="CK29" s="752"/>
      <c r="CL29" s="753"/>
      <c r="CM29" s="751"/>
      <c r="CN29" s="752"/>
      <c r="CO29" s="752"/>
      <c r="CP29" s="752"/>
      <c r="CQ29" s="753"/>
      <c r="CR29" s="751"/>
      <c r="CS29" s="752"/>
      <c r="CT29" s="752"/>
      <c r="CU29" s="752"/>
      <c r="CV29" s="753"/>
      <c r="CW29" s="751"/>
      <c r="CX29" s="752"/>
      <c r="CY29" s="752"/>
      <c r="CZ29" s="752"/>
      <c r="DA29" s="753"/>
      <c r="DB29" s="751"/>
      <c r="DC29" s="752"/>
      <c r="DD29" s="752"/>
      <c r="DE29" s="752"/>
      <c r="DF29" s="753"/>
      <c r="DG29" s="751"/>
      <c r="DH29" s="752"/>
      <c r="DI29" s="752"/>
      <c r="DJ29" s="752"/>
      <c r="DK29" s="753"/>
      <c r="DL29" s="751"/>
      <c r="DM29" s="752"/>
      <c r="DN29" s="752"/>
      <c r="DO29" s="752"/>
      <c r="DP29" s="753"/>
      <c r="DQ29" s="751"/>
      <c r="DR29" s="752"/>
      <c r="DS29" s="752"/>
      <c r="DT29" s="752"/>
      <c r="DU29" s="753"/>
      <c r="DV29" s="748"/>
      <c r="DW29" s="749"/>
      <c r="DX29" s="749"/>
      <c r="DY29" s="749"/>
      <c r="DZ29" s="754"/>
      <c r="EA29" s="89"/>
    </row>
    <row r="30" spans="1:131" ht="26.25" customHeight="1" x14ac:dyDescent="0.15">
      <c r="A30" s="101">
        <v>3</v>
      </c>
      <c r="B30" s="755" t="s">
        <v>338</v>
      </c>
      <c r="C30" s="756"/>
      <c r="D30" s="756"/>
      <c r="E30" s="756"/>
      <c r="F30" s="756"/>
      <c r="G30" s="756"/>
      <c r="H30" s="756"/>
      <c r="I30" s="756"/>
      <c r="J30" s="756"/>
      <c r="K30" s="756"/>
      <c r="L30" s="756"/>
      <c r="M30" s="756"/>
      <c r="N30" s="756"/>
      <c r="O30" s="756"/>
      <c r="P30" s="757"/>
      <c r="Q30" s="758">
        <v>1011</v>
      </c>
      <c r="R30" s="759"/>
      <c r="S30" s="759"/>
      <c r="T30" s="759"/>
      <c r="U30" s="759"/>
      <c r="V30" s="759">
        <v>1003</v>
      </c>
      <c r="W30" s="759"/>
      <c r="X30" s="759"/>
      <c r="Y30" s="759"/>
      <c r="Z30" s="759"/>
      <c r="AA30" s="759">
        <v>8</v>
      </c>
      <c r="AB30" s="759"/>
      <c r="AC30" s="759"/>
      <c r="AD30" s="759"/>
      <c r="AE30" s="760"/>
      <c r="AF30" s="761">
        <v>8</v>
      </c>
      <c r="AG30" s="762"/>
      <c r="AH30" s="762"/>
      <c r="AI30" s="762"/>
      <c r="AJ30" s="763"/>
      <c r="AK30" s="809">
        <v>302</v>
      </c>
      <c r="AL30" s="805"/>
      <c r="AM30" s="805"/>
      <c r="AN30" s="805"/>
      <c r="AO30" s="805"/>
      <c r="AP30" s="805" t="s">
        <v>319</v>
      </c>
      <c r="AQ30" s="805"/>
      <c r="AR30" s="805"/>
      <c r="AS30" s="805"/>
      <c r="AT30" s="805"/>
      <c r="AU30" s="805" t="s">
        <v>319</v>
      </c>
      <c r="AV30" s="805"/>
      <c r="AW30" s="805"/>
      <c r="AX30" s="805"/>
      <c r="AY30" s="805"/>
      <c r="AZ30" s="806" t="s">
        <v>319</v>
      </c>
      <c r="BA30" s="806"/>
      <c r="BB30" s="806"/>
      <c r="BC30" s="806"/>
      <c r="BD30" s="806"/>
      <c r="BE30" s="807"/>
      <c r="BF30" s="807"/>
      <c r="BG30" s="807"/>
      <c r="BH30" s="807"/>
      <c r="BI30" s="808"/>
      <c r="BJ30" s="91"/>
      <c r="BK30" s="91"/>
      <c r="BL30" s="91"/>
      <c r="BM30" s="91"/>
      <c r="BN30" s="91"/>
      <c r="BO30" s="100"/>
      <c r="BP30" s="100"/>
      <c r="BQ30" s="97">
        <v>24</v>
      </c>
      <c r="BR30" s="98"/>
      <c r="BS30" s="748"/>
      <c r="BT30" s="749"/>
      <c r="BU30" s="749"/>
      <c r="BV30" s="749"/>
      <c r="BW30" s="749"/>
      <c r="BX30" s="749"/>
      <c r="BY30" s="749"/>
      <c r="BZ30" s="749"/>
      <c r="CA30" s="749"/>
      <c r="CB30" s="749"/>
      <c r="CC30" s="749"/>
      <c r="CD30" s="749"/>
      <c r="CE30" s="749"/>
      <c r="CF30" s="749"/>
      <c r="CG30" s="750"/>
      <c r="CH30" s="751"/>
      <c r="CI30" s="752"/>
      <c r="CJ30" s="752"/>
      <c r="CK30" s="752"/>
      <c r="CL30" s="753"/>
      <c r="CM30" s="751"/>
      <c r="CN30" s="752"/>
      <c r="CO30" s="752"/>
      <c r="CP30" s="752"/>
      <c r="CQ30" s="753"/>
      <c r="CR30" s="751"/>
      <c r="CS30" s="752"/>
      <c r="CT30" s="752"/>
      <c r="CU30" s="752"/>
      <c r="CV30" s="753"/>
      <c r="CW30" s="751"/>
      <c r="CX30" s="752"/>
      <c r="CY30" s="752"/>
      <c r="CZ30" s="752"/>
      <c r="DA30" s="753"/>
      <c r="DB30" s="751"/>
      <c r="DC30" s="752"/>
      <c r="DD30" s="752"/>
      <c r="DE30" s="752"/>
      <c r="DF30" s="753"/>
      <c r="DG30" s="751"/>
      <c r="DH30" s="752"/>
      <c r="DI30" s="752"/>
      <c r="DJ30" s="752"/>
      <c r="DK30" s="753"/>
      <c r="DL30" s="751"/>
      <c r="DM30" s="752"/>
      <c r="DN30" s="752"/>
      <c r="DO30" s="752"/>
      <c r="DP30" s="753"/>
      <c r="DQ30" s="751"/>
      <c r="DR30" s="752"/>
      <c r="DS30" s="752"/>
      <c r="DT30" s="752"/>
      <c r="DU30" s="753"/>
      <c r="DV30" s="748"/>
      <c r="DW30" s="749"/>
      <c r="DX30" s="749"/>
      <c r="DY30" s="749"/>
      <c r="DZ30" s="754"/>
      <c r="EA30" s="89"/>
    </row>
    <row r="31" spans="1:131" ht="26.25" customHeight="1" x14ac:dyDescent="0.15">
      <c r="A31" s="101">
        <v>4</v>
      </c>
      <c r="B31" s="755" t="s">
        <v>339</v>
      </c>
      <c r="C31" s="756"/>
      <c r="D31" s="756"/>
      <c r="E31" s="756"/>
      <c r="F31" s="756"/>
      <c r="G31" s="756"/>
      <c r="H31" s="756"/>
      <c r="I31" s="756"/>
      <c r="J31" s="756"/>
      <c r="K31" s="756"/>
      <c r="L31" s="756"/>
      <c r="M31" s="756"/>
      <c r="N31" s="756"/>
      <c r="O31" s="756"/>
      <c r="P31" s="757"/>
      <c r="Q31" s="758">
        <v>1212</v>
      </c>
      <c r="R31" s="759"/>
      <c r="S31" s="759"/>
      <c r="T31" s="759"/>
      <c r="U31" s="759"/>
      <c r="V31" s="759">
        <v>1192</v>
      </c>
      <c r="W31" s="759"/>
      <c r="X31" s="759"/>
      <c r="Y31" s="759"/>
      <c r="Z31" s="759"/>
      <c r="AA31" s="759">
        <v>20</v>
      </c>
      <c r="AB31" s="759"/>
      <c r="AC31" s="759"/>
      <c r="AD31" s="759"/>
      <c r="AE31" s="760"/>
      <c r="AF31" s="761">
        <v>477</v>
      </c>
      <c r="AG31" s="762"/>
      <c r="AH31" s="762"/>
      <c r="AI31" s="762"/>
      <c r="AJ31" s="763"/>
      <c r="AK31" s="809">
        <v>91</v>
      </c>
      <c r="AL31" s="805"/>
      <c r="AM31" s="805"/>
      <c r="AN31" s="805"/>
      <c r="AO31" s="805"/>
      <c r="AP31" s="805">
        <v>2832</v>
      </c>
      <c r="AQ31" s="805"/>
      <c r="AR31" s="805"/>
      <c r="AS31" s="805"/>
      <c r="AT31" s="805"/>
      <c r="AU31" s="805">
        <v>952</v>
      </c>
      <c r="AV31" s="805"/>
      <c r="AW31" s="805"/>
      <c r="AX31" s="805"/>
      <c r="AY31" s="805"/>
      <c r="AZ31" s="806" t="s">
        <v>319</v>
      </c>
      <c r="BA31" s="806"/>
      <c r="BB31" s="806"/>
      <c r="BC31" s="806"/>
      <c r="BD31" s="806"/>
      <c r="BE31" s="807" t="s">
        <v>340</v>
      </c>
      <c r="BF31" s="807"/>
      <c r="BG31" s="807"/>
      <c r="BH31" s="807"/>
      <c r="BI31" s="808"/>
      <c r="BJ31" s="91"/>
      <c r="BK31" s="91"/>
      <c r="BL31" s="91"/>
      <c r="BM31" s="91"/>
      <c r="BN31" s="91"/>
      <c r="BO31" s="100"/>
      <c r="BP31" s="100"/>
      <c r="BQ31" s="97">
        <v>25</v>
      </c>
      <c r="BR31" s="98"/>
      <c r="BS31" s="748"/>
      <c r="BT31" s="749"/>
      <c r="BU31" s="749"/>
      <c r="BV31" s="749"/>
      <c r="BW31" s="749"/>
      <c r="BX31" s="749"/>
      <c r="BY31" s="749"/>
      <c r="BZ31" s="749"/>
      <c r="CA31" s="749"/>
      <c r="CB31" s="749"/>
      <c r="CC31" s="749"/>
      <c r="CD31" s="749"/>
      <c r="CE31" s="749"/>
      <c r="CF31" s="749"/>
      <c r="CG31" s="750"/>
      <c r="CH31" s="751"/>
      <c r="CI31" s="752"/>
      <c r="CJ31" s="752"/>
      <c r="CK31" s="752"/>
      <c r="CL31" s="753"/>
      <c r="CM31" s="751"/>
      <c r="CN31" s="752"/>
      <c r="CO31" s="752"/>
      <c r="CP31" s="752"/>
      <c r="CQ31" s="753"/>
      <c r="CR31" s="751"/>
      <c r="CS31" s="752"/>
      <c r="CT31" s="752"/>
      <c r="CU31" s="752"/>
      <c r="CV31" s="753"/>
      <c r="CW31" s="751"/>
      <c r="CX31" s="752"/>
      <c r="CY31" s="752"/>
      <c r="CZ31" s="752"/>
      <c r="DA31" s="753"/>
      <c r="DB31" s="751"/>
      <c r="DC31" s="752"/>
      <c r="DD31" s="752"/>
      <c r="DE31" s="752"/>
      <c r="DF31" s="753"/>
      <c r="DG31" s="751"/>
      <c r="DH31" s="752"/>
      <c r="DI31" s="752"/>
      <c r="DJ31" s="752"/>
      <c r="DK31" s="753"/>
      <c r="DL31" s="751"/>
      <c r="DM31" s="752"/>
      <c r="DN31" s="752"/>
      <c r="DO31" s="752"/>
      <c r="DP31" s="753"/>
      <c r="DQ31" s="751"/>
      <c r="DR31" s="752"/>
      <c r="DS31" s="752"/>
      <c r="DT31" s="752"/>
      <c r="DU31" s="753"/>
      <c r="DV31" s="748"/>
      <c r="DW31" s="749"/>
      <c r="DX31" s="749"/>
      <c r="DY31" s="749"/>
      <c r="DZ31" s="754"/>
      <c r="EA31" s="89"/>
    </row>
    <row r="32" spans="1:131" ht="26.25" customHeight="1" x14ac:dyDescent="0.15">
      <c r="A32" s="101">
        <v>5</v>
      </c>
      <c r="B32" s="755" t="s">
        <v>341</v>
      </c>
      <c r="C32" s="756"/>
      <c r="D32" s="756"/>
      <c r="E32" s="756"/>
      <c r="F32" s="756"/>
      <c r="G32" s="756"/>
      <c r="H32" s="756"/>
      <c r="I32" s="756"/>
      <c r="J32" s="756"/>
      <c r="K32" s="756"/>
      <c r="L32" s="756"/>
      <c r="M32" s="756"/>
      <c r="N32" s="756"/>
      <c r="O32" s="756"/>
      <c r="P32" s="757"/>
      <c r="Q32" s="758">
        <v>1247</v>
      </c>
      <c r="R32" s="759"/>
      <c r="S32" s="759"/>
      <c r="T32" s="759"/>
      <c r="U32" s="759"/>
      <c r="V32" s="759">
        <v>1363</v>
      </c>
      <c r="W32" s="759"/>
      <c r="X32" s="759"/>
      <c r="Y32" s="759"/>
      <c r="Z32" s="759"/>
      <c r="AA32" s="759">
        <f t="shared" ref="AA32" si="2">Q32-V32</f>
        <v>-116</v>
      </c>
      <c r="AB32" s="759"/>
      <c r="AC32" s="759"/>
      <c r="AD32" s="759"/>
      <c r="AE32" s="760"/>
      <c r="AF32" s="761">
        <v>374</v>
      </c>
      <c r="AG32" s="762"/>
      <c r="AH32" s="762"/>
      <c r="AI32" s="762"/>
      <c r="AJ32" s="763"/>
      <c r="AK32" s="809">
        <v>768</v>
      </c>
      <c r="AL32" s="805"/>
      <c r="AM32" s="805"/>
      <c r="AN32" s="805"/>
      <c r="AO32" s="805"/>
      <c r="AP32" s="805">
        <v>7225</v>
      </c>
      <c r="AQ32" s="805"/>
      <c r="AR32" s="805"/>
      <c r="AS32" s="805"/>
      <c r="AT32" s="805"/>
      <c r="AU32" s="805">
        <v>5592</v>
      </c>
      <c r="AV32" s="805"/>
      <c r="AW32" s="805"/>
      <c r="AX32" s="805"/>
      <c r="AY32" s="805"/>
      <c r="AZ32" s="806" t="s">
        <v>319</v>
      </c>
      <c r="BA32" s="806"/>
      <c r="BB32" s="806"/>
      <c r="BC32" s="806"/>
      <c r="BD32" s="806"/>
      <c r="BE32" s="807" t="s">
        <v>340</v>
      </c>
      <c r="BF32" s="807"/>
      <c r="BG32" s="807"/>
      <c r="BH32" s="807"/>
      <c r="BI32" s="808"/>
      <c r="BJ32" s="91"/>
      <c r="BK32" s="91"/>
      <c r="BL32" s="91"/>
      <c r="BM32" s="91"/>
      <c r="BN32" s="91"/>
      <c r="BO32" s="100"/>
      <c r="BP32" s="100"/>
      <c r="BQ32" s="97">
        <v>26</v>
      </c>
      <c r="BR32" s="98"/>
      <c r="BS32" s="748"/>
      <c r="BT32" s="749"/>
      <c r="BU32" s="749"/>
      <c r="BV32" s="749"/>
      <c r="BW32" s="749"/>
      <c r="BX32" s="749"/>
      <c r="BY32" s="749"/>
      <c r="BZ32" s="749"/>
      <c r="CA32" s="749"/>
      <c r="CB32" s="749"/>
      <c r="CC32" s="749"/>
      <c r="CD32" s="749"/>
      <c r="CE32" s="749"/>
      <c r="CF32" s="749"/>
      <c r="CG32" s="750"/>
      <c r="CH32" s="751"/>
      <c r="CI32" s="752"/>
      <c r="CJ32" s="752"/>
      <c r="CK32" s="752"/>
      <c r="CL32" s="753"/>
      <c r="CM32" s="751"/>
      <c r="CN32" s="752"/>
      <c r="CO32" s="752"/>
      <c r="CP32" s="752"/>
      <c r="CQ32" s="753"/>
      <c r="CR32" s="751"/>
      <c r="CS32" s="752"/>
      <c r="CT32" s="752"/>
      <c r="CU32" s="752"/>
      <c r="CV32" s="753"/>
      <c r="CW32" s="751"/>
      <c r="CX32" s="752"/>
      <c r="CY32" s="752"/>
      <c r="CZ32" s="752"/>
      <c r="DA32" s="753"/>
      <c r="DB32" s="751"/>
      <c r="DC32" s="752"/>
      <c r="DD32" s="752"/>
      <c r="DE32" s="752"/>
      <c r="DF32" s="753"/>
      <c r="DG32" s="751"/>
      <c r="DH32" s="752"/>
      <c r="DI32" s="752"/>
      <c r="DJ32" s="752"/>
      <c r="DK32" s="753"/>
      <c r="DL32" s="751"/>
      <c r="DM32" s="752"/>
      <c r="DN32" s="752"/>
      <c r="DO32" s="752"/>
      <c r="DP32" s="753"/>
      <c r="DQ32" s="751"/>
      <c r="DR32" s="752"/>
      <c r="DS32" s="752"/>
      <c r="DT32" s="752"/>
      <c r="DU32" s="753"/>
      <c r="DV32" s="748"/>
      <c r="DW32" s="749"/>
      <c r="DX32" s="749"/>
      <c r="DY32" s="749"/>
      <c r="DZ32" s="754"/>
      <c r="EA32" s="89"/>
    </row>
    <row r="33" spans="1:131" ht="26.25" customHeight="1" x14ac:dyDescent="0.15">
      <c r="A33" s="101">
        <v>6</v>
      </c>
      <c r="B33" s="755"/>
      <c r="C33" s="756"/>
      <c r="D33" s="756"/>
      <c r="E33" s="756"/>
      <c r="F33" s="756"/>
      <c r="G33" s="756"/>
      <c r="H33" s="756"/>
      <c r="I33" s="756"/>
      <c r="J33" s="756"/>
      <c r="K33" s="756"/>
      <c r="L33" s="756"/>
      <c r="M33" s="756"/>
      <c r="N33" s="756"/>
      <c r="O33" s="756"/>
      <c r="P33" s="757"/>
      <c r="Q33" s="758"/>
      <c r="R33" s="759"/>
      <c r="S33" s="759"/>
      <c r="T33" s="759"/>
      <c r="U33" s="759"/>
      <c r="V33" s="759"/>
      <c r="W33" s="759"/>
      <c r="X33" s="759"/>
      <c r="Y33" s="759"/>
      <c r="Z33" s="759"/>
      <c r="AA33" s="759"/>
      <c r="AB33" s="759"/>
      <c r="AC33" s="759"/>
      <c r="AD33" s="759"/>
      <c r="AE33" s="760"/>
      <c r="AF33" s="761"/>
      <c r="AG33" s="762"/>
      <c r="AH33" s="762"/>
      <c r="AI33" s="762"/>
      <c r="AJ33" s="763"/>
      <c r="AK33" s="809"/>
      <c r="AL33" s="805"/>
      <c r="AM33" s="805"/>
      <c r="AN33" s="805"/>
      <c r="AO33" s="805"/>
      <c r="AP33" s="805"/>
      <c r="AQ33" s="805"/>
      <c r="AR33" s="805"/>
      <c r="AS33" s="805"/>
      <c r="AT33" s="805"/>
      <c r="AU33" s="805"/>
      <c r="AV33" s="805"/>
      <c r="AW33" s="805"/>
      <c r="AX33" s="805"/>
      <c r="AY33" s="805"/>
      <c r="AZ33" s="806"/>
      <c r="BA33" s="806"/>
      <c r="BB33" s="806"/>
      <c r="BC33" s="806"/>
      <c r="BD33" s="806"/>
      <c r="BE33" s="807"/>
      <c r="BF33" s="807"/>
      <c r="BG33" s="807"/>
      <c r="BH33" s="807"/>
      <c r="BI33" s="808"/>
      <c r="BJ33" s="91"/>
      <c r="BK33" s="91"/>
      <c r="BL33" s="91"/>
      <c r="BM33" s="91"/>
      <c r="BN33" s="91"/>
      <c r="BO33" s="100"/>
      <c r="BP33" s="100"/>
      <c r="BQ33" s="97">
        <v>27</v>
      </c>
      <c r="BR33" s="98"/>
      <c r="BS33" s="748"/>
      <c r="BT33" s="749"/>
      <c r="BU33" s="749"/>
      <c r="BV33" s="749"/>
      <c r="BW33" s="749"/>
      <c r="BX33" s="749"/>
      <c r="BY33" s="749"/>
      <c r="BZ33" s="749"/>
      <c r="CA33" s="749"/>
      <c r="CB33" s="749"/>
      <c r="CC33" s="749"/>
      <c r="CD33" s="749"/>
      <c r="CE33" s="749"/>
      <c r="CF33" s="749"/>
      <c r="CG33" s="750"/>
      <c r="CH33" s="751"/>
      <c r="CI33" s="752"/>
      <c r="CJ33" s="752"/>
      <c r="CK33" s="752"/>
      <c r="CL33" s="753"/>
      <c r="CM33" s="751"/>
      <c r="CN33" s="752"/>
      <c r="CO33" s="752"/>
      <c r="CP33" s="752"/>
      <c r="CQ33" s="753"/>
      <c r="CR33" s="751"/>
      <c r="CS33" s="752"/>
      <c r="CT33" s="752"/>
      <c r="CU33" s="752"/>
      <c r="CV33" s="753"/>
      <c r="CW33" s="751"/>
      <c r="CX33" s="752"/>
      <c r="CY33" s="752"/>
      <c r="CZ33" s="752"/>
      <c r="DA33" s="753"/>
      <c r="DB33" s="751"/>
      <c r="DC33" s="752"/>
      <c r="DD33" s="752"/>
      <c r="DE33" s="752"/>
      <c r="DF33" s="753"/>
      <c r="DG33" s="751"/>
      <c r="DH33" s="752"/>
      <c r="DI33" s="752"/>
      <c r="DJ33" s="752"/>
      <c r="DK33" s="753"/>
      <c r="DL33" s="751"/>
      <c r="DM33" s="752"/>
      <c r="DN33" s="752"/>
      <c r="DO33" s="752"/>
      <c r="DP33" s="753"/>
      <c r="DQ33" s="751"/>
      <c r="DR33" s="752"/>
      <c r="DS33" s="752"/>
      <c r="DT33" s="752"/>
      <c r="DU33" s="753"/>
      <c r="DV33" s="748"/>
      <c r="DW33" s="749"/>
      <c r="DX33" s="749"/>
      <c r="DY33" s="749"/>
      <c r="DZ33" s="754"/>
      <c r="EA33" s="89"/>
    </row>
    <row r="34" spans="1:131" ht="26.25" customHeight="1" x14ac:dyDescent="0.15">
      <c r="A34" s="101">
        <v>7</v>
      </c>
      <c r="B34" s="755"/>
      <c r="C34" s="756"/>
      <c r="D34" s="756"/>
      <c r="E34" s="756"/>
      <c r="F34" s="756"/>
      <c r="G34" s="756"/>
      <c r="H34" s="756"/>
      <c r="I34" s="756"/>
      <c r="J34" s="756"/>
      <c r="K34" s="756"/>
      <c r="L34" s="756"/>
      <c r="M34" s="756"/>
      <c r="N34" s="756"/>
      <c r="O34" s="756"/>
      <c r="P34" s="757"/>
      <c r="Q34" s="758"/>
      <c r="R34" s="759"/>
      <c r="S34" s="759"/>
      <c r="T34" s="759"/>
      <c r="U34" s="759"/>
      <c r="V34" s="759"/>
      <c r="W34" s="759"/>
      <c r="X34" s="759"/>
      <c r="Y34" s="759"/>
      <c r="Z34" s="759"/>
      <c r="AA34" s="759"/>
      <c r="AB34" s="759"/>
      <c r="AC34" s="759"/>
      <c r="AD34" s="759"/>
      <c r="AE34" s="760"/>
      <c r="AF34" s="761"/>
      <c r="AG34" s="762"/>
      <c r="AH34" s="762"/>
      <c r="AI34" s="762"/>
      <c r="AJ34" s="763"/>
      <c r="AK34" s="809"/>
      <c r="AL34" s="805"/>
      <c r="AM34" s="805"/>
      <c r="AN34" s="805"/>
      <c r="AO34" s="805"/>
      <c r="AP34" s="805"/>
      <c r="AQ34" s="805"/>
      <c r="AR34" s="805"/>
      <c r="AS34" s="805"/>
      <c r="AT34" s="805"/>
      <c r="AU34" s="805"/>
      <c r="AV34" s="805"/>
      <c r="AW34" s="805"/>
      <c r="AX34" s="805"/>
      <c r="AY34" s="805"/>
      <c r="AZ34" s="806"/>
      <c r="BA34" s="806"/>
      <c r="BB34" s="806"/>
      <c r="BC34" s="806"/>
      <c r="BD34" s="806"/>
      <c r="BE34" s="807"/>
      <c r="BF34" s="807"/>
      <c r="BG34" s="807"/>
      <c r="BH34" s="807"/>
      <c r="BI34" s="808"/>
      <c r="BJ34" s="91"/>
      <c r="BK34" s="91"/>
      <c r="BL34" s="91"/>
      <c r="BM34" s="91"/>
      <c r="BN34" s="91"/>
      <c r="BO34" s="100"/>
      <c r="BP34" s="100"/>
      <c r="BQ34" s="97">
        <v>28</v>
      </c>
      <c r="BR34" s="98"/>
      <c r="BS34" s="748"/>
      <c r="BT34" s="749"/>
      <c r="BU34" s="749"/>
      <c r="BV34" s="749"/>
      <c r="BW34" s="749"/>
      <c r="BX34" s="749"/>
      <c r="BY34" s="749"/>
      <c r="BZ34" s="749"/>
      <c r="CA34" s="749"/>
      <c r="CB34" s="749"/>
      <c r="CC34" s="749"/>
      <c r="CD34" s="749"/>
      <c r="CE34" s="749"/>
      <c r="CF34" s="749"/>
      <c r="CG34" s="750"/>
      <c r="CH34" s="751"/>
      <c r="CI34" s="752"/>
      <c r="CJ34" s="752"/>
      <c r="CK34" s="752"/>
      <c r="CL34" s="753"/>
      <c r="CM34" s="751"/>
      <c r="CN34" s="752"/>
      <c r="CO34" s="752"/>
      <c r="CP34" s="752"/>
      <c r="CQ34" s="753"/>
      <c r="CR34" s="751"/>
      <c r="CS34" s="752"/>
      <c r="CT34" s="752"/>
      <c r="CU34" s="752"/>
      <c r="CV34" s="753"/>
      <c r="CW34" s="751"/>
      <c r="CX34" s="752"/>
      <c r="CY34" s="752"/>
      <c r="CZ34" s="752"/>
      <c r="DA34" s="753"/>
      <c r="DB34" s="751"/>
      <c r="DC34" s="752"/>
      <c r="DD34" s="752"/>
      <c r="DE34" s="752"/>
      <c r="DF34" s="753"/>
      <c r="DG34" s="751"/>
      <c r="DH34" s="752"/>
      <c r="DI34" s="752"/>
      <c r="DJ34" s="752"/>
      <c r="DK34" s="753"/>
      <c r="DL34" s="751"/>
      <c r="DM34" s="752"/>
      <c r="DN34" s="752"/>
      <c r="DO34" s="752"/>
      <c r="DP34" s="753"/>
      <c r="DQ34" s="751"/>
      <c r="DR34" s="752"/>
      <c r="DS34" s="752"/>
      <c r="DT34" s="752"/>
      <c r="DU34" s="753"/>
      <c r="DV34" s="748"/>
      <c r="DW34" s="749"/>
      <c r="DX34" s="749"/>
      <c r="DY34" s="749"/>
      <c r="DZ34" s="754"/>
      <c r="EA34" s="89"/>
    </row>
    <row r="35" spans="1:131" ht="26.25" customHeight="1" x14ac:dyDescent="0.15">
      <c r="A35" s="101">
        <v>8</v>
      </c>
      <c r="B35" s="755"/>
      <c r="C35" s="756"/>
      <c r="D35" s="756"/>
      <c r="E35" s="756"/>
      <c r="F35" s="756"/>
      <c r="G35" s="756"/>
      <c r="H35" s="756"/>
      <c r="I35" s="756"/>
      <c r="J35" s="756"/>
      <c r="K35" s="756"/>
      <c r="L35" s="756"/>
      <c r="M35" s="756"/>
      <c r="N35" s="756"/>
      <c r="O35" s="756"/>
      <c r="P35" s="757"/>
      <c r="Q35" s="758"/>
      <c r="R35" s="759"/>
      <c r="S35" s="759"/>
      <c r="T35" s="759"/>
      <c r="U35" s="759"/>
      <c r="V35" s="759"/>
      <c r="W35" s="759"/>
      <c r="X35" s="759"/>
      <c r="Y35" s="759"/>
      <c r="Z35" s="759"/>
      <c r="AA35" s="759"/>
      <c r="AB35" s="759"/>
      <c r="AC35" s="759"/>
      <c r="AD35" s="759"/>
      <c r="AE35" s="760"/>
      <c r="AF35" s="761"/>
      <c r="AG35" s="762"/>
      <c r="AH35" s="762"/>
      <c r="AI35" s="762"/>
      <c r="AJ35" s="763"/>
      <c r="AK35" s="809"/>
      <c r="AL35" s="805"/>
      <c r="AM35" s="805"/>
      <c r="AN35" s="805"/>
      <c r="AO35" s="805"/>
      <c r="AP35" s="805"/>
      <c r="AQ35" s="805"/>
      <c r="AR35" s="805"/>
      <c r="AS35" s="805"/>
      <c r="AT35" s="805"/>
      <c r="AU35" s="805"/>
      <c r="AV35" s="805"/>
      <c r="AW35" s="805"/>
      <c r="AX35" s="805"/>
      <c r="AY35" s="805"/>
      <c r="AZ35" s="806"/>
      <c r="BA35" s="806"/>
      <c r="BB35" s="806"/>
      <c r="BC35" s="806"/>
      <c r="BD35" s="806"/>
      <c r="BE35" s="807"/>
      <c r="BF35" s="807"/>
      <c r="BG35" s="807"/>
      <c r="BH35" s="807"/>
      <c r="BI35" s="808"/>
      <c r="BJ35" s="91"/>
      <c r="BK35" s="91"/>
      <c r="BL35" s="91"/>
      <c r="BM35" s="91"/>
      <c r="BN35" s="91"/>
      <c r="BO35" s="100"/>
      <c r="BP35" s="100"/>
      <c r="BQ35" s="97">
        <v>29</v>
      </c>
      <c r="BR35" s="98"/>
      <c r="BS35" s="748"/>
      <c r="BT35" s="749"/>
      <c r="BU35" s="749"/>
      <c r="BV35" s="749"/>
      <c r="BW35" s="749"/>
      <c r="BX35" s="749"/>
      <c r="BY35" s="749"/>
      <c r="BZ35" s="749"/>
      <c r="CA35" s="749"/>
      <c r="CB35" s="749"/>
      <c r="CC35" s="749"/>
      <c r="CD35" s="749"/>
      <c r="CE35" s="749"/>
      <c r="CF35" s="749"/>
      <c r="CG35" s="750"/>
      <c r="CH35" s="751"/>
      <c r="CI35" s="752"/>
      <c r="CJ35" s="752"/>
      <c r="CK35" s="752"/>
      <c r="CL35" s="753"/>
      <c r="CM35" s="751"/>
      <c r="CN35" s="752"/>
      <c r="CO35" s="752"/>
      <c r="CP35" s="752"/>
      <c r="CQ35" s="753"/>
      <c r="CR35" s="751"/>
      <c r="CS35" s="752"/>
      <c r="CT35" s="752"/>
      <c r="CU35" s="752"/>
      <c r="CV35" s="753"/>
      <c r="CW35" s="751"/>
      <c r="CX35" s="752"/>
      <c r="CY35" s="752"/>
      <c r="CZ35" s="752"/>
      <c r="DA35" s="753"/>
      <c r="DB35" s="751"/>
      <c r="DC35" s="752"/>
      <c r="DD35" s="752"/>
      <c r="DE35" s="752"/>
      <c r="DF35" s="753"/>
      <c r="DG35" s="751"/>
      <c r="DH35" s="752"/>
      <c r="DI35" s="752"/>
      <c r="DJ35" s="752"/>
      <c r="DK35" s="753"/>
      <c r="DL35" s="751"/>
      <c r="DM35" s="752"/>
      <c r="DN35" s="752"/>
      <c r="DO35" s="752"/>
      <c r="DP35" s="753"/>
      <c r="DQ35" s="751"/>
      <c r="DR35" s="752"/>
      <c r="DS35" s="752"/>
      <c r="DT35" s="752"/>
      <c r="DU35" s="753"/>
      <c r="DV35" s="748"/>
      <c r="DW35" s="749"/>
      <c r="DX35" s="749"/>
      <c r="DY35" s="749"/>
      <c r="DZ35" s="754"/>
      <c r="EA35" s="89"/>
    </row>
    <row r="36" spans="1:131" ht="26.25" customHeight="1" x14ac:dyDescent="0.15">
      <c r="A36" s="101">
        <v>9</v>
      </c>
      <c r="B36" s="755"/>
      <c r="C36" s="756"/>
      <c r="D36" s="756"/>
      <c r="E36" s="756"/>
      <c r="F36" s="756"/>
      <c r="G36" s="756"/>
      <c r="H36" s="756"/>
      <c r="I36" s="756"/>
      <c r="J36" s="756"/>
      <c r="K36" s="756"/>
      <c r="L36" s="756"/>
      <c r="M36" s="756"/>
      <c r="N36" s="756"/>
      <c r="O36" s="756"/>
      <c r="P36" s="757"/>
      <c r="Q36" s="758"/>
      <c r="R36" s="759"/>
      <c r="S36" s="759"/>
      <c r="T36" s="759"/>
      <c r="U36" s="759"/>
      <c r="V36" s="759"/>
      <c r="W36" s="759"/>
      <c r="X36" s="759"/>
      <c r="Y36" s="759"/>
      <c r="Z36" s="759"/>
      <c r="AA36" s="759"/>
      <c r="AB36" s="759"/>
      <c r="AC36" s="759"/>
      <c r="AD36" s="759"/>
      <c r="AE36" s="760"/>
      <c r="AF36" s="761"/>
      <c r="AG36" s="762"/>
      <c r="AH36" s="762"/>
      <c r="AI36" s="762"/>
      <c r="AJ36" s="763"/>
      <c r="AK36" s="809"/>
      <c r="AL36" s="805"/>
      <c r="AM36" s="805"/>
      <c r="AN36" s="805"/>
      <c r="AO36" s="805"/>
      <c r="AP36" s="805"/>
      <c r="AQ36" s="805"/>
      <c r="AR36" s="805"/>
      <c r="AS36" s="805"/>
      <c r="AT36" s="805"/>
      <c r="AU36" s="805"/>
      <c r="AV36" s="805"/>
      <c r="AW36" s="805"/>
      <c r="AX36" s="805"/>
      <c r="AY36" s="805"/>
      <c r="AZ36" s="806"/>
      <c r="BA36" s="806"/>
      <c r="BB36" s="806"/>
      <c r="BC36" s="806"/>
      <c r="BD36" s="806"/>
      <c r="BE36" s="807"/>
      <c r="BF36" s="807"/>
      <c r="BG36" s="807"/>
      <c r="BH36" s="807"/>
      <c r="BI36" s="808"/>
      <c r="BJ36" s="91"/>
      <c r="BK36" s="91"/>
      <c r="BL36" s="91"/>
      <c r="BM36" s="91"/>
      <c r="BN36" s="91"/>
      <c r="BO36" s="100"/>
      <c r="BP36" s="100"/>
      <c r="BQ36" s="97">
        <v>30</v>
      </c>
      <c r="BR36" s="98"/>
      <c r="BS36" s="748"/>
      <c r="BT36" s="749"/>
      <c r="BU36" s="749"/>
      <c r="BV36" s="749"/>
      <c r="BW36" s="749"/>
      <c r="BX36" s="749"/>
      <c r="BY36" s="749"/>
      <c r="BZ36" s="749"/>
      <c r="CA36" s="749"/>
      <c r="CB36" s="749"/>
      <c r="CC36" s="749"/>
      <c r="CD36" s="749"/>
      <c r="CE36" s="749"/>
      <c r="CF36" s="749"/>
      <c r="CG36" s="750"/>
      <c r="CH36" s="751"/>
      <c r="CI36" s="752"/>
      <c r="CJ36" s="752"/>
      <c r="CK36" s="752"/>
      <c r="CL36" s="753"/>
      <c r="CM36" s="751"/>
      <c r="CN36" s="752"/>
      <c r="CO36" s="752"/>
      <c r="CP36" s="752"/>
      <c r="CQ36" s="753"/>
      <c r="CR36" s="751"/>
      <c r="CS36" s="752"/>
      <c r="CT36" s="752"/>
      <c r="CU36" s="752"/>
      <c r="CV36" s="753"/>
      <c r="CW36" s="751"/>
      <c r="CX36" s="752"/>
      <c r="CY36" s="752"/>
      <c r="CZ36" s="752"/>
      <c r="DA36" s="753"/>
      <c r="DB36" s="751"/>
      <c r="DC36" s="752"/>
      <c r="DD36" s="752"/>
      <c r="DE36" s="752"/>
      <c r="DF36" s="753"/>
      <c r="DG36" s="751"/>
      <c r="DH36" s="752"/>
      <c r="DI36" s="752"/>
      <c r="DJ36" s="752"/>
      <c r="DK36" s="753"/>
      <c r="DL36" s="751"/>
      <c r="DM36" s="752"/>
      <c r="DN36" s="752"/>
      <c r="DO36" s="752"/>
      <c r="DP36" s="753"/>
      <c r="DQ36" s="751"/>
      <c r="DR36" s="752"/>
      <c r="DS36" s="752"/>
      <c r="DT36" s="752"/>
      <c r="DU36" s="753"/>
      <c r="DV36" s="748"/>
      <c r="DW36" s="749"/>
      <c r="DX36" s="749"/>
      <c r="DY36" s="749"/>
      <c r="DZ36" s="754"/>
      <c r="EA36" s="89"/>
    </row>
    <row r="37" spans="1:131" ht="26.25" customHeight="1" x14ac:dyDescent="0.15">
      <c r="A37" s="101">
        <v>10</v>
      </c>
      <c r="B37" s="755"/>
      <c r="C37" s="756"/>
      <c r="D37" s="756"/>
      <c r="E37" s="756"/>
      <c r="F37" s="756"/>
      <c r="G37" s="756"/>
      <c r="H37" s="756"/>
      <c r="I37" s="756"/>
      <c r="J37" s="756"/>
      <c r="K37" s="756"/>
      <c r="L37" s="756"/>
      <c r="M37" s="756"/>
      <c r="N37" s="756"/>
      <c r="O37" s="756"/>
      <c r="P37" s="757"/>
      <c r="Q37" s="758"/>
      <c r="R37" s="759"/>
      <c r="S37" s="759"/>
      <c r="T37" s="759"/>
      <c r="U37" s="759"/>
      <c r="V37" s="759"/>
      <c r="W37" s="759"/>
      <c r="X37" s="759"/>
      <c r="Y37" s="759"/>
      <c r="Z37" s="759"/>
      <c r="AA37" s="759"/>
      <c r="AB37" s="759"/>
      <c r="AC37" s="759"/>
      <c r="AD37" s="759"/>
      <c r="AE37" s="760"/>
      <c r="AF37" s="761"/>
      <c r="AG37" s="762"/>
      <c r="AH37" s="762"/>
      <c r="AI37" s="762"/>
      <c r="AJ37" s="763"/>
      <c r="AK37" s="809"/>
      <c r="AL37" s="805"/>
      <c r="AM37" s="805"/>
      <c r="AN37" s="805"/>
      <c r="AO37" s="805"/>
      <c r="AP37" s="805"/>
      <c r="AQ37" s="805"/>
      <c r="AR37" s="805"/>
      <c r="AS37" s="805"/>
      <c r="AT37" s="805"/>
      <c r="AU37" s="805"/>
      <c r="AV37" s="805"/>
      <c r="AW37" s="805"/>
      <c r="AX37" s="805"/>
      <c r="AY37" s="805"/>
      <c r="AZ37" s="806"/>
      <c r="BA37" s="806"/>
      <c r="BB37" s="806"/>
      <c r="BC37" s="806"/>
      <c r="BD37" s="806"/>
      <c r="BE37" s="807"/>
      <c r="BF37" s="807"/>
      <c r="BG37" s="807"/>
      <c r="BH37" s="807"/>
      <c r="BI37" s="808"/>
      <c r="BJ37" s="91"/>
      <c r="BK37" s="91"/>
      <c r="BL37" s="91"/>
      <c r="BM37" s="91"/>
      <c r="BN37" s="91"/>
      <c r="BO37" s="100"/>
      <c r="BP37" s="100"/>
      <c r="BQ37" s="97">
        <v>31</v>
      </c>
      <c r="BR37" s="98"/>
      <c r="BS37" s="748"/>
      <c r="BT37" s="749"/>
      <c r="BU37" s="749"/>
      <c r="BV37" s="749"/>
      <c r="BW37" s="749"/>
      <c r="BX37" s="749"/>
      <c r="BY37" s="749"/>
      <c r="BZ37" s="749"/>
      <c r="CA37" s="749"/>
      <c r="CB37" s="749"/>
      <c r="CC37" s="749"/>
      <c r="CD37" s="749"/>
      <c r="CE37" s="749"/>
      <c r="CF37" s="749"/>
      <c r="CG37" s="750"/>
      <c r="CH37" s="751"/>
      <c r="CI37" s="752"/>
      <c r="CJ37" s="752"/>
      <c r="CK37" s="752"/>
      <c r="CL37" s="753"/>
      <c r="CM37" s="751"/>
      <c r="CN37" s="752"/>
      <c r="CO37" s="752"/>
      <c r="CP37" s="752"/>
      <c r="CQ37" s="753"/>
      <c r="CR37" s="751"/>
      <c r="CS37" s="752"/>
      <c r="CT37" s="752"/>
      <c r="CU37" s="752"/>
      <c r="CV37" s="753"/>
      <c r="CW37" s="751"/>
      <c r="CX37" s="752"/>
      <c r="CY37" s="752"/>
      <c r="CZ37" s="752"/>
      <c r="DA37" s="753"/>
      <c r="DB37" s="751"/>
      <c r="DC37" s="752"/>
      <c r="DD37" s="752"/>
      <c r="DE37" s="752"/>
      <c r="DF37" s="753"/>
      <c r="DG37" s="751"/>
      <c r="DH37" s="752"/>
      <c r="DI37" s="752"/>
      <c r="DJ37" s="752"/>
      <c r="DK37" s="753"/>
      <c r="DL37" s="751"/>
      <c r="DM37" s="752"/>
      <c r="DN37" s="752"/>
      <c r="DO37" s="752"/>
      <c r="DP37" s="753"/>
      <c r="DQ37" s="751"/>
      <c r="DR37" s="752"/>
      <c r="DS37" s="752"/>
      <c r="DT37" s="752"/>
      <c r="DU37" s="753"/>
      <c r="DV37" s="748"/>
      <c r="DW37" s="749"/>
      <c r="DX37" s="749"/>
      <c r="DY37" s="749"/>
      <c r="DZ37" s="754"/>
      <c r="EA37" s="89"/>
    </row>
    <row r="38" spans="1:131" ht="26.25" customHeight="1" x14ac:dyDescent="0.15">
      <c r="A38" s="101">
        <v>11</v>
      </c>
      <c r="B38" s="755"/>
      <c r="C38" s="756"/>
      <c r="D38" s="756"/>
      <c r="E38" s="756"/>
      <c r="F38" s="756"/>
      <c r="G38" s="756"/>
      <c r="H38" s="756"/>
      <c r="I38" s="756"/>
      <c r="J38" s="756"/>
      <c r="K38" s="756"/>
      <c r="L38" s="756"/>
      <c r="M38" s="756"/>
      <c r="N38" s="756"/>
      <c r="O38" s="756"/>
      <c r="P38" s="757"/>
      <c r="Q38" s="758"/>
      <c r="R38" s="759"/>
      <c r="S38" s="759"/>
      <c r="T38" s="759"/>
      <c r="U38" s="759"/>
      <c r="V38" s="759"/>
      <c r="W38" s="759"/>
      <c r="X38" s="759"/>
      <c r="Y38" s="759"/>
      <c r="Z38" s="759"/>
      <c r="AA38" s="759"/>
      <c r="AB38" s="759"/>
      <c r="AC38" s="759"/>
      <c r="AD38" s="759"/>
      <c r="AE38" s="760"/>
      <c r="AF38" s="761"/>
      <c r="AG38" s="762"/>
      <c r="AH38" s="762"/>
      <c r="AI38" s="762"/>
      <c r="AJ38" s="763"/>
      <c r="AK38" s="809"/>
      <c r="AL38" s="805"/>
      <c r="AM38" s="805"/>
      <c r="AN38" s="805"/>
      <c r="AO38" s="805"/>
      <c r="AP38" s="805"/>
      <c r="AQ38" s="805"/>
      <c r="AR38" s="805"/>
      <c r="AS38" s="805"/>
      <c r="AT38" s="805"/>
      <c r="AU38" s="805"/>
      <c r="AV38" s="805"/>
      <c r="AW38" s="805"/>
      <c r="AX38" s="805"/>
      <c r="AY38" s="805"/>
      <c r="AZ38" s="806"/>
      <c r="BA38" s="806"/>
      <c r="BB38" s="806"/>
      <c r="BC38" s="806"/>
      <c r="BD38" s="806"/>
      <c r="BE38" s="807"/>
      <c r="BF38" s="807"/>
      <c r="BG38" s="807"/>
      <c r="BH38" s="807"/>
      <c r="BI38" s="808"/>
      <c r="BJ38" s="91"/>
      <c r="BK38" s="91"/>
      <c r="BL38" s="91"/>
      <c r="BM38" s="91"/>
      <c r="BN38" s="91"/>
      <c r="BO38" s="100"/>
      <c r="BP38" s="100"/>
      <c r="BQ38" s="97">
        <v>32</v>
      </c>
      <c r="BR38" s="98"/>
      <c r="BS38" s="748"/>
      <c r="BT38" s="749"/>
      <c r="BU38" s="749"/>
      <c r="BV38" s="749"/>
      <c r="BW38" s="749"/>
      <c r="BX38" s="749"/>
      <c r="BY38" s="749"/>
      <c r="BZ38" s="749"/>
      <c r="CA38" s="749"/>
      <c r="CB38" s="749"/>
      <c r="CC38" s="749"/>
      <c r="CD38" s="749"/>
      <c r="CE38" s="749"/>
      <c r="CF38" s="749"/>
      <c r="CG38" s="750"/>
      <c r="CH38" s="751"/>
      <c r="CI38" s="752"/>
      <c r="CJ38" s="752"/>
      <c r="CK38" s="752"/>
      <c r="CL38" s="753"/>
      <c r="CM38" s="751"/>
      <c r="CN38" s="752"/>
      <c r="CO38" s="752"/>
      <c r="CP38" s="752"/>
      <c r="CQ38" s="753"/>
      <c r="CR38" s="751"/>
      <c r="CS38" s="752"/>
      <c r="CT38" s="752"/>
      <c r="CU38" s="752"/>
      <c r="CV38" s="753"/>
      <c r="CW38" s="751"/>
      <c r="CX38" s="752"/>
      <c r="CY38" s="752"/>
      <c r="CZ38" s="752"/>
      <c r="DA38" s="753"/>
      <c r="DB38" s="751"/>
      <c r="DC38" s="752"/>
      <c r="DD38" s="752"/>
      <c r="DE38" s="752"/>
      <c r="DF38" s="753"/>
      <c r="DG38" s="751"/>
      <c r="DH38" s="752"/>
      <c r="DI38" s="752"/>
      <c r="DJ38" s="752"/>
      <c r="DK38" s="753"/>
      <c r="DL38" s="751"/>
      <c r="DM38" s="752"/>
      <c r="DN38" s="752"/>
      <c r="DO38" s="752"/>
      <c r="DP38" s="753"/>
      <c r="DQ38" s="751"/>
      <c r="DR38" s="752"/>
      <c r="DS38" s="752"/>
      <c r="DT38" s="752"/>
      <c r="DU38" s="753"/>
      <c r="DV38" s="748"/>
      <c r="DW38" s="749"/>
      <c r="DX38" s="749"/>
      <c r="DY38" s="749"/>
      <c r="DZ38" s="754"/>
      <c r="EA38" s="89"/>
    </row>
    <row r="39" spans="1:131" ht="26.25" customHeight="1" x14ac:dyDescent="0.15">
      <c r="A39" s="101">
        <v>12</v>
      </c>
      <c r="B39" s="755"/>
      <c r="C39" s="756"/>
      <c r="D39" s="756"/>
      <c r="E39" s="756"/>
      <c r="F39" s="756"/>
      <c r="G39" s="756"/>
      <c r="H39" s="756"/>
      <c r="I39" s="756"/>
      <c r="J39" s="756"/>
      <c r="K39" s="756"/>
      <c r="L39" s="756"/>
      <c r="M39" s="756"/>
      <c r="N39" s="756"/>
      <c r="O39" s="756"/>
      <c r="P39" s="757"/>
      <c r="Q39" s="758"/>
      <c r="R39" s="759"/>
      <c r="S39" s="759"/>
      <c r="T39" s="759"/>
      <c r="U39" s="759"/>
      <c r="V39" s="759"/>
      <c r="W39" s="759"/>
      <c r="X39" s="759"/>
      <c r="Y39" s="759"/>
      <c r="Z39" s="759"/>
      <c r="AA39" s="759"/>
      <c r="AB39" s="759"/>
      <c r="AC39" s="759"/>
      <c r="AD39" s="759"/>
      <c r="AE39" s="760"/>
      <c r="AF39" s="761"/>
      <c r="AG39" s="762"/>
      <c r="AH39" s="762"/>
      <c r="AI39" s="762"/>
      <c r="AJ39" s="763"/>
      <c r="AK39" s="809"/>
      <c r="AL39" s="805"/>
      <c r="AM39" s="805"/>
      <c r="AN39" s="805"/>
      <c r="AO39" s="805"/>
      <c r="AP39" s="805"/>
      <c r="AQ39" s="805"/>
      <c r="AR39" s="805"/>
      <c r="AS39" s="805"/>
      <c r="AT39" s="805"/>
      <c r="AU39" s="805"/>
      <c r="AV39" s="805"/>
      <c r="AW39" s="805"/>
      <c r="AX39" s="805"/>
      <c r="AY39" s="805"/>
      <c r="AZ39" s="806"/>
      <c r="BA39" s="806"/>
      <c r="BB39" s="806"/>
      <c r="BC39" s="806"/>
      <c r="BD39" s="806"/>
      <c r="BE39" s="807"/>
      <c r="BF39" s="807"/>
      <c r="BG39" s="807"/>
      <c r="BH39" s="807"/>
      <c r="BI39" s="808"/>
      <c r="BJ39" s="91"/>
      <c r="BK39" s="91"/>
      <c r="BL39" s="91"/>
      <c r="BM39" s="91"/>
      <c r="BN39" s="91"/>
      <c r="BO39" s="100"/>
      <c r="BP39" s="100"/>
      <c r="BQ39" s="97">
        <v>33</v>
      </c>
      <c r="BR39" s="98"/>
      <c r="BS39" s="748"/>
      <c r="BT39" s="749"/>
      <c r="BU39" s="749"/>
      <c r="BV39" s="749"/>
      <c r="BW39" s="749"/>
      <c r="BX39" s="749"/>
      <c r="BY39" s="749"/>
      <c r="BZ39" s="749"/>
      <c r="CA39" s="749"/>
      <c r="CB39" s="749"/>
      <c r="CC39" s="749"/>
      <c r="CD39" s="749"/>
      <c r="CE39" s="749"/>
      <c r="CF39" s="749"/>
      <c r="CG39" s="750"/>
      <c r="CH39" s="751"/>
      <c r="CI39" s="752"/>
      <c r="CJ39" s="752"/>
      <c r="CK39" s="752"/>
      <c r="CL39" s="753"/>
      <c r="CM39" s="751"/>
      <c r="CN39" s="752"/>
      <c r="CO39" s="752"/>
      <c r="CP39" s="752"/>
      <c r="CQ39" s="753"/>
      <c r="CR39" s="751"/>
      <c r="CS39" s="752"/>
      <c r="CT39" s="752"/>
      <c r="CU39" s="752"/>
      <c r="CV39" s="753"/>
      <c r="CW39" s="751"/>
      <c r="CX39" s="752"/>
      <c r="CY39" s="752"/>
      <c r="CZ39" s="752"/>
      <c r="DA39" s="753"/>
      <c r="DB39" s="751"/>
      <c r="DC39" s="752"/>
      <c r="DD39" s="752"/>
      <c r="DE39" s="752"/>
      <c r="DF39" s="753"/>
      <c r="DG39" s="751"/>
      <c r="DH39" s="752"/>
      <c r="DI39" s="752"/>
      <c r="DJ39" s="752"/>
      <c r="DK39" s="753"/>
      <c r="DL39" s="751"/>
      <c r="DM39" s="752"/>
      <c r="DN39" s="752"/>
      <c r="DO39" s="752"/>
      <c r="DP39" s="753"/>
      <c r="DQ39" s="751"/>
      <c r="DR39" s="752"/>
      <c r="DS39" s="752"/>
      <c r="DT39" s="752"/>
      <c r="DU39" s="753"/>
      <c r="DV39" s="748"/>
      <c r="DW39" s="749"/>
      <c r="DX39" s="749"/>
      <c r="DY39" s="749"/>
      <c r="DZ39" s="754"/>
      <c r="EA39" s="89"/>
    </row>
    <row r="40" spans="1:131" ht="26.25" customHeight="1" x14ac:dyDescent="0.15">
      <c r="A40" s="97">
        <v>13</v>
      </c>
      <c r="B40" s="755"/>
      <c r="C40" s="756"/>
      <c r="D40" s="756"/>
      <c r="E40" s="756"/>
      <c r="F40" s="756"/>
      <c r="G40" s="756"/>
      <c r="H40" s="756"/>
      <c r="I40" s="756"/>
      <c r="J40" s="756"/>
      <c r="K40" s="756"/>
      <c r="L40" s="756"/>
      <c r="M40" s="756"/>
      <c r="N40" s="756"/>
      <c r="O40" s="756"/>
      <c r="P40" s="757"/>
      <c r="Q40" s="758"/>
      <c r="R40" s="759"/>
      <c r="S40" s="759"/>
      <c r="T40" s="759"/>
      <c r="U40" s="759"/>
      <c r="V40" s="759"/>
      <c r="W40" s="759"/>
      <c r="X40" s="759"/>
      <c r="Y40" s="759"/>
      <c r="Z40" s="759"/>
      <c r="AA40" s="759"/>
      <c r="AB40" s="759"/>
      <c r="AC40" s="759"/>
      <c r="AD40" s="759"/>
      <c r="AE40" s="760"/>
      <c r="AF40" s="761"/>
      <c r="AG40" s="762"/>
      <c r="AH40" s="762"/>
      <c r="AI40" s="762"/>
      <c r="AJ40" s="763"/>
      <c r="AK40" s="809"/>
      <c r="AL40" s="805"/>
      <c r="AM40" s="805"/>
      <c r="AN40" s="805"/>
      <c r="AO40" s="805"/>
      <c r="AP40" s="805"/>
      <c r="AQ40" s="805"/>
      <c r="AR40" s="805"/>
      <c r="AS40" s="805"/>
      <c r="AT40" s="805"/>
      <c r="AU40" s="805"/>
      <c r="AV40" s="805"/>
      <c r="AW40" s="805"/>
      <c r="AX40" s="805"/>
      <c r="AY40" s="805"/>
      <c r="AZ40" s="806"/>
      <c r="BA40" s="806"/>
      <c r="BB40" s="806"/>
      <c r="BC40" s="806"/>
      <c r="BD40" s="806"/>
      <c r="BE40" s="807"/>
      <c r="BF40" s="807"/>
      <c r="BG40" s="807"/>
      <c r="BH40" s="807"/>
      <c r="BI40" s="808"/>
      <c r="BJ40" s="91"/>
      <c r="BK40" s="91"/>
      <c r="BL40" s="91"/>
      <c r="BM40" s="91"/>
      <c r="BN40" s="91"/>
      <c r="BO40" s="100"/>
      <c r="BP40" s="100"/>
      <c r="BQ40" s="97">
        <v>34</v>
      </c>
      <c r="BR40" s="98"/>
      <c r="BS40" s="748"/>
      <c r="BT40" s="749"/>
      <c r="BU40" s="749"/>
      <c r="BV40" s="749"/>
      <c r="BW40" s="749"/>
      <c r="BX40" s="749"/>
      <c r="BY40" s="749"/>
      <c r="BZ40" s="749"/>
      <c r="CA40" s="749"/>
      <c r="CB40" s="749"/>
      <c r="CC40" s="749"/>
      <c r="CD40" s="749"/>
      <c r="CE40" s="749"/>
      <c r="CF40" s="749"/>
      <c r="CG40" s="750"/>
      <c r="CH40" s="751"/>
      <c r="CI40" s="752"/>
      <c r="CJ40" s="752"/>
      <c r="CK40" s="752"/>
      <c r="CL40" s="753"/>
      <c r="CM40" s="751"/>
      <c r="CN40" s="752"/>
      <c r="CO40" s="752"/>
      <c r="CP40" s="752"/>
      <c r="CQ40" s="753"/>
      <c r="CR40" s="751"/>
      <c r="CS40" s="752"/>
      <c r="CT40" s="752"/>
      <c r="CU40" s="752"/>
      <c r="CV40" s="753"/>
      <c r="CW40" s="751"/>
      <c r="CX40" s="752"/>
      <c r="CY40" s="752"/>
      <c r="CZ40" s="752"/>
      <c r="DA40" s="753"/>
      <c r="DB40" s="751"/>
      <c r="DC40" s="752"/>
      <c r="DD40" s="752"/>
      <c r="DE40" s="752"/>
      <c r="DF40" s="753"/>
      <c r="DG40" s="751"/>
      <c r="DH40" s="752"/>
      <c r="DI40" s="752"/>
      <c r="DJ40" s="752"/>
      <c r="DK40" s="753"/>
      <c r="DL40" s="751"/>
      <c r="DM40" s="752"/>
      <c r="DN40" s="752"/>
      <c r="DO40" s="752"/>
      <c r="DP40" s="753"/>
      <c r="DQ40" s="751"/>
      <c r="DR40" s="752"/>
      <c r="DS40" s="752"/>
      <c r="DT40" s="752"/>
      <c r="DU40" s="753"/>
      <c r="DV40" s="748"/>
      <c r="DW40" s="749"/>
      <c r="DX40" s="749"/>
      <c r="DY40" s="749"/>
      <c r="DZ40" s="754"/>
      <c r="EA40" s="89"/>
    </row>
    <row r="41" spans="1:131" ht="26.25" customHeight="1" x14ac:dyDescent="0.15">
      <c r="A41" s="97">
        <v>14</v>
      </c>
      <c r="B41" s="755"/>
      <c r="C41" s="756"/>
      <c r="D41" s="756"/>
      <c r="E41" s="756"/>
      <c r="F41" s="756"/>
      <c r="G41" s="756"/>
      <c r="H41" s="756"/>
      <c r="I41" s="756"/>
      <c r="J41" s="756"/>
      <c r="K41" s="756"/>
      <c r="L41" s="756"/>
      <c r="M41" s="756"/>
      <c r="N41" s="756"/>
      <c r="O41" s="756"/>
      <c r="P41" s="757"/>
      <c r="Q41" s="758"/>
      <c r="R41" s="759"/>
      <c r="S41" s="759"/>
      <c r="T41" s="759"/>
      <c r="U41" s="759"/>
      <c r="V41" s="759"/>
      <c r="W41" s="759"/>
      <c r="X41" s="759"/>
      <c r="Y41" s="759"/>
      <c r="Z41" s="759"/>
      <c r="AA41" s="759"/>
      <c r="AB41" s="759"/>
      <c r="AC41" s="759"/>
      <c r="AD41" s="759"/>
      <c r="AE41" s="760"/>
      <c r="AF41" s="761"/>
      <c r="AG41" s="762"/>
      <c r="AH41" s="762"/>
      <c r="AI41" s="762"/>
      <c r="AJ41" s="763"/>
      <c r="AK41" s="809"/>
      <c r="AL41" s="805"/>
      <c r="AM41" s="805"/>
      <c r="AN41" s="805"/>
      <c r="AO41" s="805"/>
      <c r="AP41" s="805"/>
      <c r="AQ41" s="805"/>
      <c r="AR41" s="805"/>
      <c r="AS41" s="805"/>
      <c r="AT41" s="805"/>
      <c r="AU41" s="805"/>
      <c r="AV41" s="805"/>
      <c r="AW41" s="805"/>
      <c r="AX41" s="805"/>
      <c r="AY41" s="805"/>
      <c r="AZ41" s="806"/>
      <c r="BA41" s="806"/>
      <c r="BB41" s="806"/>
      <c r="BC41" s="806"/>
      <c r="BD41" s="806"/>
      <c r="BE41" s="807"/>
      <c r="BF41" s="807"/>
      <c r="BG41" s="807"/>
      <c r="BH41" s="807"/>
      <c r="BI41" s="808"/>
      <c r="BJ41" s="91"/>
      <c r="BK41" s="91"/>
      <c r="BL41" s="91"/>
      <c r="BM41" s="91"/>
      <c r="BN41" s="91"/>
      <c r="BO41" s="100"/>
      <c r="BP41" s="100"/>
      <c r="BQ41" s="97">
        <v>35</v>
      </c>
      <c r="BR41" s="98"/>
      <c r="BS41" s="748"/>
      <c r="BT41" s="749"/>
      <c r="BU41" s="749"/>
      <c r="BV41" s="749"/>
      <c r="BW41" s="749"/>
      <c r="BX41" s="749"/>
      <c r="BY41" s="749"/>
      <c r="BZ41" s="749"/>
      <c r="CA41" s="749"/>
      <c r="CB41" s="749"/>
      <c r="CC41" s="749"/>
      <c r="CD41" s="749"/>
      <c r="CE41" s="749"/>
      <c r="CF41" s="749"/>
      <c r="CG41" s="750"/>
      <c r="CH41" s="751"/>
      <c r="CI41" s="752"/>
      <c r="CJ41" s="752"/>
      <c r="CK41" s="752"/>
      <c r="CL41" s="753"/>
      <c r="CM41" s="751"/>
      <c r="CN41" s="752"/>
      <c r="CO41" s="752"/>
      <c r="CP41" s="752"/>
      <c r="CQ41" s="753"/>
      <c r="CR41" s="751"/>
      <c r="CS41" s="752"/>
      <c r="CT41" s="752"/>
      <c r="CU41" s="752"/>
      <c r="CV41" s="753"/>
      <c r="CW41" s="751"/>
      <c r="CX41" s="752"/>
      <c r="CY41" s="752"/>
      <c r="CZ41" s="752"/>
      <c r="DA41" s="753"/>
      <c r="DB41" s="751"/>
      <c r="DC41" s="752"/>
      <c r="DD41" s="752"/>
      <c r="DE41" s="752"/>
      <c r="DF41" s="753"/>
      <c r="DG41" s="751"/>
      <c r="DH41" s="752"/>
      <c r="DI41" s="752"/>
      <c r="DJ41" s="752"/>
      <c r="DK41" s="753"/>
      <c r="DL41" s="751"/>
      <c r="DM41" s="752"/>
      <c r="DN41" s="752"/>
      <c r="DO41" s="752"/>
      <c r="DP41" s="753"/>
      <c r="DQ41" s="751"/>
      <c r="DR41" s="752"/>
      <c r="DS41" s="752"/>
      <c r="DT41" s="752"/>
      <c r="DU41" s="753"/>
      <c r="DV41" s="748"/>
      <c r="DW41" s="749"/>
      <c r="DX41" s="749"/>
      <c r="DY41" s="749"/>
      <c r="DZ41" s="754"/>
      <c r="EA41" s="89"/>
    </row>
    <row r="42" spans="1:131" ht="26.25" customHeight="1" x14ac:dyDescent="0.15">
      <c r="A42" s="97">
        <v>15</v>
      </c>
      <c r="B42" s="755"/>
      <c r="C42" s="756"/>
      <c r="D42" s="756"/>
      <c r="E42" s="756"/>
      <c r="F42" s="756"/>
      <c r="G42" s="756"/>
      <c r="H42" s="756"/>
      <c r="I42" s="756"/>
      <c r="J42" s="756"/>
      <c r="K42" s="756"/>
      <c r="L42" s="756"/>
      <c r="M42" s="756"/>
      <c r="N42" s="756"/>
      <c r="O42" s="756"/>
      <c r="P42" s="757"/>
      <c r="Q42" s="758"/>
      <c r="R42" s="759"/>
      <c r="S42" s="759"/>
      <c r="T42" s="759"/>
      <c r="U42" s="759"/>
      <c r="V42" s="759"/>
      <c r="W42" s="759"/>
      <c r="X42" s="759"/>
      <c r="Y42" s="759"/>
      <c r="Z42" s="759"/>
      <c r="AA42" s="759"/>
      <c r="AB42" s="759"/>
      <c r="AC42" s="759"/>
      <c r="AD42" s="759"/>
      <c r="AE42" s="760"/>
      <c r="AF42" s="761"/>
      <c r="AG42" s="762"/>
      <c r="AH42" s="762"/>
      <c r="AI42" s="762"/>
      <c r="AJ42" s="763"/>
      <c r="AK42" s="809"/>
      <c r="AL42" s="805"/>
      <c r="AM42" s="805"/>
      <c r="AN42" s="805"/>
      <c r="AO42" s="805"/>
      <c r="AP42" s="805"/>
      <c r="AQ42" s="805"/>
      <c r="AR42" s="805"/>
      <c r="AS42" s="805"/>
      <c r="AT42" s="805"/>
      <c r="AU42" s="805"/>
      <c r="AV42" s="805"/>
      <c r="AW42" s="805"/>
      <c r="AX42" s="805"/>
      <c r="AY42" s="805"/>
      <c r="AZ42" s="806"/>
      <c r="BA42" s="806"/>
      <c r="BB42" s="806"/>
      <c r="BC42" s="806"/>
      <c r="BD42" s="806"/>
      <c r="BE42" s="807"/>
      <c r="BF42" s="807"/>
      <c r="BG42" s="807"/>
      <c r="BH42" s="807"/>
      <c r="BI42" s="808"/>
      <c r="BJ42" s="91"/>
      <c r="BK42" s="91"/>
      <c r="BL42" s="91"/>
      <c r="BM42" s="91"/>
      <c r="BN42" s="91"/>
      <c r="BO42" s="100"/>
      <c r="BP42" s="100"/>
      <c r="BQ42" s="97">
        <v>36</v>
      </c>
      <c r="BR42" s="98"/>
      <c r="BS42" s="748"/>
      <c r="BT42" s="749"/>
      <c r="BU42" s="749"/>
      <c r="BV42" s="749"/>
      <c r="BW42" s="749"/>
      <c r="BX42" s="749"/>
      <c r="BY42" s="749"/>
      <c r="BZ42" s="749"/>
      <c r="CA42" s="749"/>
      <c r="CB42" s="749"/>
      <c r="CC42" s="749"/>
      <c r="CD42" s="749"/>
      <c r="CE42" s="749"/>
      <c r="CF42" s="749"/>
      <c r="CG42" s="750"/>
      <c r="CH42" s="751"/>
      <c r="CI42" s="752"/>
      <c r="CJ42" s="752"/>
      <c r="CK42" s="752"/>
      <c r="CL42" s="753"/>
      <c r="CM42" s="751"/>
      <c r="CN42" s="752"/>
      <c r="CO42" s="752"/>
      <c r="CP42" s="752"/>
      <c r="CQ42" s="753"/>
      <c r="CR42" s="751"/>
      <c r="CS42" s="752"/>
      <c r="CT42" s="752"/>
      <c r="CU42" s="752"/>
      <c r="CV42" s="753"/>
      <c r="CW42" s="751"/>
      <c r="CX42" s="752"/>
      <c r="CY42" s="752"/>
      <c r="CZ42" s="752"/>
      <c r="DA42" s="753"/>
      <c r="DB42" s="751"/>
      <c r="DC42" s="752"/>
      <c r="DD42" s="752"/>
      <c r="DE42" s="752"/>
      <c r="DF42" s="753"/>
      <c r="DG42" s="751"/>
      <c r="DH42" s="752"/>
      <c r="DI42" s="752"/>
      <c r="DJ42" s="752"/>
      <c r="DK42" s="753"/>
      <c r="DL42" s="751"/>
      <c r="DM42" s="752"/>
      <c r="DN42" s="752"/>
      <c r="DO42" s="752"/>
      <c r="DP42" s="753"/>
      <c r="DQ42" s="751"/>
      <c r="DR42" s="752"/>
      <c r="DS42" s="752"/>
      <c r="DT42" s="752"/>
      <c r="DU42" s="753"/>
      <c r="DV42" s="748"/>
      <c r="DW42" s="749"/>
      <c r="DX42" s="749"/>
      <c r="DY42" s="749"/>
      <c r="DZ42" s="754"/>
      <c r="EA42" s="89"/>
    </row>
    <row r="43" spans="1:131" ht="26.25" customHeight="1" x14ac:dyDescent="0.15">
      <c r="A43" s="97">
        <v>16</v>
      </c>
      <c r="B43" s="755"/>
      <c r="C43" s="756"/>
      <c r="D43" s="756"/>
      <c r="E43" s="756"/>
      <c r="F43" s="756"/>
      <c r="G43" s="756"/>
      <c r="H43" s="756"/>
      <c r="I43" s="756"/>
      <c r="J43" s="756"/>
      <c r="K43" s="756"/>
      <c r="L43" s="756"/>
      <c r="M43" s="756"/>
      <c r="N43" s="756"/>
      <c r="O43" s="756"/>
      <c r="P43" s="757"/>
      <c r="Q43" s="758"/>
      <c r="R43" s="759"/>
      <c r="S43" s="759"/>
      <c r="T43" s="759"/>
      <c r="U43" s="759"/>
      <c r="V43" s="759"/>
      <c r="W43" s="759"/>
      <c r="X43" s="759"/>
      <c r="Y43" s="759"/>
      <c r="Z43" s="759"/>
      <c r="AA43" s="759"/>
      <c r="AB43" s="759"/>
      <c r="AC43" s="759"/>
      <c r="AD43" s="759"/>
      <c r="AE43" s="760"/>
      <c r="AF43" s="761"/>
      <c r="AG43" s="762"/>
      <c r="AH43" s="762"/>
      <c r="AI43" s="762"/>
      <c r="AJ43" s="763"/>
      <c r="AK43" s="809"/>
      <c r="AL43" s="805"/>
      <c r="AM43" s="805"/>
      <c r="AN43" s="805"/>
      <c r="AO43" s="805"/>
      <c r="AP43" s="805"/>
      <c r="AQ43" s="805"/>
      <c r="AR43" s="805"/>
      <c r="AS43" s="805"/>
      <c r="AT43" s="805"/>
      <c r="AU43" s="805"/>
      <c r="AV43" s="805"/>
      <c r="AW43" s="805"/>
      <c r="AX43" s="805"/>
      <c r="AY43" s="805"/>
      <c r="AZ43" s="806"/>
      <c r="BA43" s="806"/>
      <c r="BB43" s="806"/>
      <c r="BC43" s="806"/>
      <c r="BD43" s="806"/>
      <c r="BE43" s="807"/>
      <c r="BF43" s="807"/>
      <c r="BG43" s="807"/>
      <c r="BH43" s="807"/>
      <c r="BI43" s="808"/>
      <c r="BJ43" s="91"/>
      <c r="BK43" s="91"/>
      <c r="BL43" s="91"/>
      <c r="BM43" s="91"/>
      <c r="BN43" s="91"/>
      <c r="BO43" s="100"/>
      <c r="BP43" s="100"/>
      <c r="BQ43" s="97">
        <v>37</v>
      </c>
      <c r="BR43" s="98"/>
      <c r="BS43" s="748"/>
      <c r="BT43" s="749"/>
      <c r="BU43" s="749"/>
      <c r="BV43" s="749"/>
      <c r="BW43" s="749"/>
      <c r="BX43" s="749"/>
      <c r="BY43" s="749"/>
      <c r="BZ43" s="749"/>
      <c r="CA43" s="749"/>
      <c r="CB43" s="749"/>
      <c r="CC43" s="749"/>
      <c r="CD43" s="749"/>
      <c r="CE43" s="749"/>
      <c r="CF43" s="749"/>
      <c r="CG43" s="750"/>
      <c r="CH43" s="751"/>
      <c r="CI43" s="752"/>
      <c r="CJ43" s="752"/>
      <c r="CK43" s="752"/>
      <c r="CL43" s="753"/>
      <c r="CM43" s="751"/>
      <c r="CN43" s="752"/>
      <c r="CO43" s="752"/>
      <c r="CP43" s="752"/>
      <c r="CQ43" s="753"/>
      <c r="CR43" s="751"/>
      <c r="CS43" s="752"/>
      <c r="CT43" s="752"/>
      <c r="CU43" s="752"/>
      <c r="CV43" s="753"/>
      <c r="CW43" s="751"/>
      <c r="CX43" s="752"/>
      <c r="CY43" s="752"/>
      <c r="CZ43" s="752"/>
      <c r="DA43" s="753"/>
      <c r="DB43" s="751"/>
      <c r="DC43" s="752"/>
      <c r="DD43" s="752"/>
      <c r="DE43" s="752"/>
      <c r="DF43" s="753"/>
      <c r="DG43" s="751"/>
      <c r="DH43" s="752"/>
      <c r="DI43" s="752"/>
      <c r="DJ43" s="752"/>
      <c r="DK43" s="753"/>
      <c r="DL43" s="751"/>
      <c r="DM43" s="752"/>
      <c r="DN43" s="752"/>
      <c r="DO43" s="752"/>
      <c r="DP43" s="753"/>
      <c r="DQ43" s="751"/>
      <c r="DR43" s="752"/>
      <c r="DS43" s="752"/>
      <c r="DT43" s="752"/>
      <c r="DU43" s="753"/>
      <c r="DV43" s="748"/>
      <c r="DW43" s="749"/>
      <c r="DX43" s="749"/>
      <c r="DY43" s="749"/>
      <c r="DZ43" s="754"/>
      <c r="EA43" s="89"/>
    </row>
    <row r="44" spans="1:131" ht="26.25" customHeight="1" x14ac:dyDescent="0.15">
      <c r="A44" s="97">
        <v>17</v>
      </c>
      <c r="B44" s="755"/>
      <c r="C44" s="756"/>
      <c r="D44" s="756"/>
      <c r="E44" s="756"/>
      <c r="F44" s="756"/>
      <c r="G44" s="756"/>
      <c r="H44" s="756"/>
      <c r="I44" s="756"/>
      <c r="J44" s="756"/>
      <c r="K44" s="756"/>
      <c r="L44" s="756"/>
      <c r="M44" s="756"/>
      <c r="N44" s="756"/>
      <c r="O44" s="756"/>
      <c r="P44" s="757"/>
      <c r="Q44" s="758"/>
      <c r="R44" s="759"/>
      <c r="S44" s="759"/>
      <c r="T44" s="759"/>
      <c r="U44" s="759"/>
      <c r="V44" s="759"/>
      <c r="W44" s="759"/>
      <c r="X44" s="759"/>
      <c r="Y44" s="759"/>
      <c r="Z44" s="759"/>
      <c r="AA44" s="759"/>
      <c r="AB44" s="759"/>
      <c r="AC44" s="759"/>
      <c r="AD44" s="759"/>
      <c r="AE44" s="760"/>
      <c r="AF44" s="761"/>
      <c r="AG44" s="762"/>
      <c r="AH44" s="762"/>
      <c r="AI44" s="762"/>
      <c r="AJ44" s="763"/>
      <c r="AK44" s="809"/>
      <c r="AL44" s="805"/>
      <c r="AM44" s="805"/>
      <c r="AN44" s="805"/>
      <c r="AO44" s="805"/>
      <c r="AP44" s="805"/>
      <c r="AQ44" s="805"/>
      <c r="AR44" s="805"/>
      <c r="AS44" s="805"/>
      <c r="AT44" s="805"/>
      <c r="AU44" s="805"/>
      <c r="AV44" s="805"/>
      <c r="AW44" s="805"/>
      <c r="AX44" s="805"/>
      <c r="AY44" s="805"/>
      <c r="AZ44" s="806"/>
      <c r="BA44" s="806"/>
      <c r="BB44" s="806"/>
      <c r="BC44" s="806"/>
      <c r="BD44" s="806"/>
      <c r="BE44" s="807"/>
      <c r="BF44" s="807"/>
      <c r="BG44" s="807"/>
      <c r="BH44" s="807"/>
      <c r="BI44" s="808"/>
      <c r="BJ44" s="91"/>
      <c r="BK44" s="91"/>
      <c r="BL44" s="91"/>
      <c r="BM44" s="91"/>
      <c r="BN44" s="91"/>
      <c r="BO44" s="100"/>
      <c r="BP44" s="100"/>
      <c r="BQ44" s="97">
        <v>38</v>
      </c>
      <c r="BR44" s="98"/>
      <c r="BS44" s="748"/>
      <c r="BT44" s="749"/>
      <c r="BU44" s="749"/>
      <c r="BV44" s="749"/>
      <c r="BW44" s="749"/>
      <c r="BX44" s="749"/>
      <c r="BY44" s="749"/>
      <c r="BZ44" s="749"/>
      <c r="CA44" s="749"/>
      <c r="CB44" s="749"/>
      <c r="CC44" s="749"/>
      <c r="CD44" s="749"/>
      <c r="CE44" s="749"/>
      <c r="CF44" s="749"/>
      <c r="CG44" s="750"/>
      <c r="CH44" s="751"/>
      <c r="CI44" s="752"/>
      <c r="CJ44" s="752"/>
      <c r="CK44" s="752"/>
      <c r="CL44" s="753"/>
      <c r="CM44" s="751"/>
      <c r="CN44" s="752"/>
      <c r="CO44" s="752"/>
      <c r="CP44" s="752"/>
      <c r="CQ44" s="753"/>
      <c r="CR44" s="751"/>
      <c r="CS44" s="752"/>
      <c r="CT44" s="752"/>
      <c r="CU44" s="752"/>
      <c r="CV44" s="753"/>
      <c r="CW44" s="751"/>
      <c r="CX44" s="752"/>
      <c r="CY44" s="752"/>
      <c r="CZ44" s="752"/>
      <c r="DA44" s="753"/>
      <c r="DB44" s="751"/>
      <c r="DC44" s="752"/>
      <c r="DD44" s="752"/>
      <c r="DE44" s="752"/>
      <c r="DF44" s="753"/>
      <c r="DG44" s="751"/>
      <c r="DH44" s="752"/>
      <c r="DI44" s="752"/>
      <c r="DJ44" s="752"/>
      <c r="DK44" s="753"/>
      <c r="DL44" s="751"/>
      <c r="DM44" s="752"/>
      <c r="DN44" s="752"/>
      <c r="DO44" s="752"/>
      <c r="DP44" s="753"/>
      <c r="DQ44" s="751"/>
      <c r="DR44" s="752"/>
      <c r="DS44" s="752"/>
      <c r="DT44" s="752"/>
      <c r="DU44" s="753"/>
      <c r="DV44" s="748"/>
      <c r="DW44" s="749"/>
      <c r="DX44" s="749"/>
      <c r="DY44" s="749"/>
      <c r="DZ44" s="754"/>
      <c r="EA44" s="89"/>
    </row>
    <row r="45" spans="1:131" ht="26.25" customHeight="1" x14ac:dyDescent="0.15">
      <c r="A45" s="97">
        <v>18</v>
      </c>
      <c r="B45" s="755"/>
      <c r="C45" s="756"/>
      <c r="D45" s="756"/>
      <c r="E45" s="756"/>
      <c r="F45" s="756"/>
      <c r="G45" s="756"/>
      <c r="H45" s="756"/>
      <c r="I45" s="756"/>
      <c r="J45" s="756"/>
      <c r="K45" s="756"/>
      <c r="L45" s="756"/>
      <c r="M45" s="756"/>
      <c r="N45" s="756"/>
      <c r="O45" s="756"/>
      <c r="P45" s="757"/>
      <c r="Q45" s="758"/>
      <c r="R45" s="759"/>
      <c r="S45" s="759"/>
      <c r="T45" s="759"/>
      <c r="U45" s="759"/>
      <c r="V45" s="759"/>
      <c r="W45" s="759"/>
      <c r="X45" s="759"/>
      <c r="Y45" s="759"/>
      <c r="Z45" s="759"/>
      <c r="AA45" s="759"/>
      <c r="AB45" s="759"/>
      <c r="AC45" s="759"/>
      <c r="AD45" s="759"/>
      <c r="AE45" s="760"/>
      <c r="AF45" s="761"/>
      <c r="AG45" s="762"/>
      <c r="AH45" s="762"/>
      <c r="AI45" s="762"/>
      <c r="AJ45" s="763"/>
      <c r="AK45" s="809"/>
      <c r="AL45" s="805"/>
      <c r="AM45" s="805"/>
      <c r="AN45" s="805"/>
      <c r="AO45" s="805"/>
      <c r="AP45" s="805"/>
      <c r="AQ45" s="805"/>
      <c r="AR45" s="805"/>
      <c r="AS45" s="805"/>
      <c r="AT45" s="805"/>
      <c r="AU45" s="805"/>
      <c r="AV45" s="805"/>
      <c r="AW45" s="805"/>
      <c r="AX45" s="805"/>
      <c r="AY45" s="805"/>
      <c r="AZ45" s="806"/>
      <c r="BA45" s="806"/>
      <c r="BB45" s="806"/>
      <c r="BC45" s="806"/>
      <c r="BD45" s="806"/>
      <c r="BE45" s="807"/>
      <c r="BF45" s="807"/>
      <c r="BG45" s="807"/>
      <c r="BH45" s="807"/>
      <c r="BI45" s="808"/>
      <c r="BJ45" s="91"/>
      <c r="BK45" s="91"/>
      <c r="BL45" s="91"/>
      <c r="BM45" s="91"/>
      <c r="BN45" s="91"/>
      <c r="BO45" s="100"/>
      <c r="BP45" s="100"/>
      <c r="BQ45" s="97">
        <v>39</v>
      </c>
      <c r="BR45" s="98"/>
      <c r="BS45" s="748"/>
      <c r="BT45" s="749"/>
      <c r="BU45" s="749"/>
      <c r="BV45" s="749"/>
      <c r="BW45" s="749"/>
      <c r="BX45" s="749"/>
      <c r="BY45" s="749"/>
      <c r="BZ45" s="749"/>
      <c r="CA45" s="749"/>
      <c r="CB45" s="749"/>
      <c r="CC45" s="749"/>
      <c r="CD45" s="749"/>
      <c r="CE45" s="749"/>
      <c r="CF45" s="749"/>
      <c r="CG45" s="750"/>
      <c r="CH45" s="751"/>
      <c r="CI45" s="752"/>
      <c r="CJ45" s="752"/>
      <c r="CK45" s="752"/>
      <c r="CL45" s="753"/>
      <c r="CM45" s="751"/>
      <c r="CN45" s="752"/>
      <c r="CO45" s="752"/>
      <c r="CP45" s="752"/>
      <c r="CQ45" s="753"/>
      <c r="CR45" s="751"/>
      <c r="CS45" s="752"/>
      <c r="CT45" s="752"/>
      <c r="CU45" s="752"/>
      <c r="CV45" s="753"/>
      <c r="CW45" s="751"/>
      <c r="CX45" s="752"/>
      <c r="CY45" s="752"/>
      <c r="CZ45" s="752"/>
      <c r="DA45" s="753"/>
      <c r="DB45" s="751"/>
      <c r="DC45" s="752"/>
      <c r="DD45" s="752"/>
      <c r="DE45" s="752"/>
      <c r="DF45" s="753"/>
      <c r="DG45" s="751"/>
      <c r="DH45" s="752"/>
      <c r="DI45" s="752"/>
      <c r="DJ45" s="752"/>
      <c r="DK45" s="753"/>
      <c r="DL45" s="751"/>
      <c r="DM45" s="752"/>
      <c r="DN45" s="752"/>
      <c r="DO45" s="752"/>
      <c r="DP45" s="753"/>
      <c r="DQ45" s="751"/>
      <c r="DR45" s="752"/>
      <c r="DS45" s="752"/>
      <c r="DT45" s="752"/>
      <c r="DU45" s="753"/>
      <c r="DV45" s="748"/>
      <c r="DW45" s="749"/>
      <c r="DX45" s="749"/>
      <c r="DY45" s="749"/>
      <c r="DZ45" s="754"/>
      <c r="EA45" s="89"/>
    </row>
    <row r="46" spans="1:131" ht="26.25" customHeight="1" x14ac:dyDescent="0.15">
      <c r="A46" s="97">
        <v>19</v>
      </c>
      <c r="B46" s="755"/>
      <c r="C46" s="756"/>
      <c r="D46" s="756"/>
      <c r="E46" s="756"/>
      <c r="F46" s="756"/>
      <c r="G46" s="756"/>
      <c r="H46" s="756"/>
      <c r="I46" s="756"/>
      <c r="J46" s="756"/>
      <c r="K46" s="756"/>
      <c r="L46" s="756"/>
      <c r="M46" s="756"/>
      <c r="N46" s="756"/>
      <c r="O46" s="756"/>
      <c r="P46" s="757"/>
      <c r="Q46" s="758"/>
      <c r="R46" s="759"/>
      <c r="S46" s="759"/>
      <c r="T46" s="759"/>
      <c r="U46" s="759"/>
      <c r="V46" s="759"/>
      <c r="W46" s="759"/>
      <c r="X46" s="759"/>
      <c r="Y46" s="759"/>
      <c r="Z46" s="759"/>
      <c r="AA46" s="759"/>
      <c r="AB46" s="759"/>
      <c r="AC46" s="759"/>
      <c r="AD46" s="759"/>
      <c r="AE46" s="760"/>
      <c r="AF46" s="761"/>
      <c r="AG46" s="762"/>
      <c r="AH46" s="762"/>
      <c r="AI46" s="762"/>
      <c r="AJ46" s="763"/>
      <c r="AK46" s="809"/>
      <c r="AL46" s="805"/>
      <c r="AM46" s="805"/>
      <c r="AN46" s="805"/>
      <c r="AO46" s="805"/>
      <c r="AP46" s="805"/>
      <c r="AQ46" s="805"/>
      <c r="AR46" s="805"/>
      <c r="AS46" s="805"/>
      <c r="AT46" s="805"/>
      <c r="AU46" s="805"/>
      <c r="AV46" s="805"/>
      <c r="AW46" s="805"/>
      <c r="AX46" s="805"/>
      <c r="AY46" s="805"/>
      <c r="AZ46" s="806"/>
      <c r="BA46" s="806"/>
      <c r="BB46" s="806"/>
      <c r="BC46" s="806"/>
      <c r="BD46" s="806"/>
      <c r="BE46" s="807"/>
      <c r="BF46" s="807"/>
      <c r="BG46" s="807"/>
      <c r="BH46" s="807"/>
      <c r="BI46" s="808"/>
      <c r="BJ46" s="91"/>
      <c r="BK46" s="91"/>
      <c r="BL46" s="91"/>
      <c r="BM46" s="91"/>
      <c r="BN46" s="91"/>
      <c r="BO46" s="100"/>
      <c r="BP46" s="100"/>
      <c r="BQ46" s="97">
        <v>40</v>
      </c>
      <c r="BR46" s="98"/>
      <c r="BS46" s="748"/>
      <c r="BT46" s="749"/>
      <c r="BU46" s="749"/>
      <c r="BV46" s="749"/>
      <c r="BW46" s="749"/>
      <c r="BX46" s="749"/>
      <c r="BY46" s="749"/>
      <c r="BZ46" s="749"/>
      <c r="CA46" s="749"/>
      <c r="CB46" s="749"/>
      <c r="CC46" s="749"/>
      <c r="CD46" s="749"/>
      <c r="CE46" s="749"/>
      <c r="CF46" s="749"/>
      <c r="CG46" s="750"/>
      <c r="CH46" s="751"/>
      <c r="CI46" s="752"/>
      <c r="CJ46" s="752"/>
      <c r="CK46" s="752"/>
      <c r="CL46" s="753"/>
      <c r="CM46" s="751"/>
      <c r="CN46" s="752"/>
      <c r="CO46" s="752"/>
      <c r="CP46" s="752"/>
      <c r="CQ46" s="753"/>
      <c r="CR46" s="751"/>
      <c r="CS46" s="752"/>
      <c r="CT46" s="752"/>
      <c r="CU46" s="752"/>
      <c r="CV46" s="753"/>
      <c r="CW46" s="751"/>
      <c r="CX46" s="752"/>
      <c r="CY46" s="752"/>
      <c r="CZ46" s="752"/>
      <c r="DA46" s="753"/>
      <c r="DB46" s="751"/>
      <c r="DC46" s="752"/>
      <c r="DD46" s="752"/>
      <c r="DE46" s="752"/>
      <c r="DF46" s="753"/>
      <c r="DG46" s="751"/>
      <c r="DH46" s="752"/>
      <c r="DI46" s="752"/>
      <c r="DJ46" s="752"/>
      <c r="DK46" s="753"/>
      <c r="DL46" s="751"/>
      <c r="DM46" s="752"/>
      <c r="DN46" s="752"/>
      <c r="DO46" s="752"/>
      <c r="DP46" s="753"/>
      <c r="DQ46" s="751"/>
      <c r="DR46" s="752"/>
      <c r="DS46" s="752"/>
      <c r="DT46" s="752"/>
      <c r="DU46" s="753"/>
      <c r="DV46" s="748"/>
      <c r="DW46" s="749"/>
      <c r="DX46" s="749"/>
      <c r="DY46" s="749"/>
      <c r="DZ46" s="754"/>
      <c r="EA46" s="89"/>
    </row>
    <row r="47" spans="1:131" ht="26.25" customHeight="1" x14ac:dyDescent="0.15">
      <c r="A47" s="97">
        <v>20</v>
      </c>
      <c r="B47" s="755"/>
      <c r="C47" s="756"/>
      <c r="D47" s="756"/>
      <c r="E47" s="756"/>
      <c r="F47" s="756"/>
      <c r="G47" s="756"/>
      <c r="H47" s="756"/>
      <c r="I47" s="756"/>
      <c r="J47" s="756"/>
      <c r="K47" s="756"/>
      <c r="L47" s="756"/>
      <c r="M47" s="756"/>
      <c r="N47" s="756"/>
      <c r="O47" s="756"/>
      <c r="P47" s="757"/>
      <c r="Q47" s="758"/>
      <c r="R47" s="759"/>
      <c r="S47" s="759"/>
      <c r="T47" s="759"/>
      <c r="U47" s="759"/>
      <c r="V47" s="759"/>
      <c r="W47" s="759"/>
      <c r="X47" s="759"/>
      <c r="Y47" s="759"/>
      <c r="Z47" s="759"/>
      <c r="AA47" s="759"/>
      <c r="AB47" s="759"/>
      <c r="AC47" s="759"/>
      <c r="AD47" s="759"/>
      <c r="AE47" s="760"/>
      <c r="AF47" s="761"/>
      <c r="AG47" s="762"/>
      <c r="AH47" s="762"/>
      <c r="AI47" s="762"/>
      <c r="AJ47" s="763"/>
      <c r="AK47" s="809"/>
      <c r="AL47" s="805"/>
      <c r="AM47" s="805"/>
      <c r="AN47" s="805"/>
      <c r="AO47" s="805"/>
      <c r="AP47" s="805"/>
      <c r="AQ47" s="805"/>
      <c r="AR47" s="805"/>
      <c r="AS47" s="805"/>
      <c r="AT47" s="805"/>
      <c r="AU47" s="805"/>
      <c r="AV47" s="805"/>
      <c r="AW47" s="805"/>
      <c r="AX47" s="805"/>
      <c r="AY47" s="805"/>
      <c r="AZ47" s="806"/>
      <c r="BA47" s="806"/>
      <c r="BB47" s="806"/>
      <c r="BC47" s="806"/>
      <c r="BD47" s="806"/>
      <c r="BE47" s="807"/>
      <c r="BF47" s="807"/>
      <c r="BG47" s="807"/>
      <c r="BH47" s="807"/>
      <c r="BI47" s="808"/>
      <c r="BJ47" s="91"/>
      <c r="BK47" s="91"/>
      <c r="BL47" s="91"/>
      <c r="BM47" s="91"/>
      <c r="BN47" s="91"/>
      <c r="BO47" s="100"/>
      <c r="BP47" s="100"/>
      <c r="BQ47" s="97">
        <v>41</v>
      </c>
      <c r="BR47" s="98"/>
      <c r="BS47" s="748"/>
      <c r="BT47" s="749"/>
      <c r="BU47" s="749"/>
      <c r="BV47" s="749"/>
      <c r="BW47" s="749"/>
      <c r="BX47" s="749"/>
      <c r="BY47" s="749"/>
      <c r="BZ47" s="749"/>
      <c r="CA47" s="749"/>
      <c r="CB47" s="749"/>
      <c r="CC47" s="749"/>
      <c r="CD47" s="749"/>
      <c r="CE47" s="749"/>
      <c r="CF47" s="749"/>
      <c r="CG47" s="750"/>
      <c r="CH47" s="751"/>
      <c r="CI47" s="752"/>
      <c r="CJ47" s="752"/>
      <c r="CK47" s="752"/>
      <c r="CL47" s="753"/>
      <c r="CM47" s="751"/>
      <c r="CN47" s="752"/>
      <c r="CO47" s="752"/>
      <c r="CP47" s="752"/>
      <c r="CQ47" s="753"/>
      <c r="CR47" s="751"/>
      <c r="CS47" s="752"/>
      <c r="CT47" s="752"/>
      <c r="CU47" s="752"/>
      <c r="CV47" s="753"/>
      <c r="CW47" s="751"/>
      <c r="CX47" s="752"/>
      <c r="CY47" s="752"/>
      <c r="CZ47" s="752"/>
      <c r="DA47" s="753"/>
      <c r="DB47" s="751"/>
      <c r="DC47" s="752"/>
      <c r="DD47" s="752"/>
      <c r="DE47" s="752"/>
      <c r="DF47" s="753"/>
      <c r="DG47" s="751"/>
      <c r="DH47" s="752"/>
      <c r="DI47" s="752"/>
      <c r="DJ47" s="752"/>
      <c r="DK47" s="753"/>
      <c r="DL47" s="751"/>
      <c r="DM47" s="752"/>
      <c r="DN47" s="752"/>
      <c r="DO47" s="752"/>
      <c r="DP47" s="753"/>
      <c r="DQ47" s="751"/>
      <c r="DR47" s="752"/>
      <c r="DS47" s="752"/>
      <c r="DT47" s="752"/>
      <c r="DU47" s="753"/>
      <c r="DV47" s="748"/>
      <c r="DW47" s="749"/>
      <c r="DX47" s="749"/>
      <c r="DY47" s="749"/>
      <c r="DZ47" s="754"/>
      <c r="EA47" s="89"/>
    </row>
    <row r="48" spans="1:131" ht="26.25" customHeight="1" x14ac:dyDescent="0.15">
      <c r="A48" s="97">
        <v>21</v>
      </c>
      <c r="B48" s="755"/>
      <c r="C48" s="756"/>
      <c r="D48" s="756"/>
      <c r="E48" s="756"/>
      <c r="F48" s="756"/>
      <c r="G48" s="756"/>
      <c r="H48" s="756"/>
      <c r="I48" s="756"/>
      <c r="J48" s="756"/>
      <c r="K48" s="756"/>
      <c r="L48" s="756"/>
      <c r="M48" s="756"/>
      <c r="N48" s="756"/>
      <c r="O48" s="756"/>
      <c r="P48" s="757"/>
      <c r="Q48" s="758"/>
      <c r="R48" s="759"/>
      <c r="S48" s="759"/>
      <c r="T48" s="759"/>
      <c r="U48" s="759"/>
      <c r="V48" s="759"/>
      <c r="W48" s="759"/>
      <c r="X48" s="759"/>
      <c r="Y48" s="759"/>
      <c r="Z48" s="759"/>
      <c r="AA48" s="759"/>
      <c r="AB48" s="759"/>
      <c r="AC48" s="759"/>
      <c r="AD48" s="759"/>
      <c r="AE48" s="760"/>
      <c r="AF48" s="761"/>
      <c r="AG48" s="762"/>
      <c r="AH48" s="762"/>
      <c r="AI48" s="762"/>
      <c r="AJ48" s="763"/>
      <c r="AK48" s="809"/>
      <c r="AL48" s="805"/>
      <c r="AM48" s="805"/>
      <c r="AN48" s="805"/>
      <c r="AO48" s="805"/>
      <c r="AP48" s="805"/>
      <c r="AQ48" s="805"/>
      <c r="AR48" s="805"/>
      <c r="AS48" s="805"/>
      <c r="AT48" s="805"/>
      <c r="AU48" s="805"/>
      <c r="AV48" s="805"/>
      <c r="AW48" s="805"/>
      <c r="AX48" s="805"/>
      <c r="AY48" s="805"/>
      <c r="AZ48" s="806"/>
      <c r="BA48" s="806"/>
      <c r="BB48" s="806"/>
      <c r="BC48" s="806"/>
      <c r="BD48" s="806"/>
      <c r="BE48" s="807"/>
      <c r="BF48" s="807"/>
      <c r="BG48" s="807"/>
      <c r="BH48" s="807"/>
      <c r="BI48" s="808"/>
      <c r="BJ48" s="91"/>
      <c r="BK48" s="91"/>
      <c r="BL48" s="91"/>
      <c r="BM48" s="91"/>
      <c r="BN48" s="91"/>
      <c r="BO48" s="100"/>
      <c r="BP48" s="100"/>
      <c r="BQ48" s="97">
        <v>42</v>
      </c>
      <c r="BR48" s="98"/>
      <c r="BS48" s="748"/>
      <c r="BT48" s="749"/>
      <c r="BU48" s="749"/>
      <c r="BV48" s="749"/>
      <c r="BW48" s="749"/>
      <c r="BX48" s="749"/>
      <c r="BY48" s="749"/>
      <c r="BZ48" s="749"/>
      <c r="CA48" s="749"/>
      <c r="CB48" s="749"/>
      <c r="CC48" s="749"/>
      <c r="CD48" s="749"/>
      <c r="CE48" s="749"/>
      <c r="CF48" s="749"/>
      <c r="CG48" s="750"/>
      <c r="CH48" s="751"/>
      <c r="CI48" s="752"/>
      <c r="CJ48" s="752"/>
      <c r="CK48" s="752"/>
      <c r="CL48" s="753"/>
      <c r="CM48" s="751"/>
      <c r="CN48" s="752"/>
      <c r="CO48" s="752"/>
      <c r="CP48" s="752"/>
      <c r="CQ48" s="753"/>
      <c r="CR48" s="751"/>
      <c r="CS48" s="752"/>
      <c r="CT48" s="752"/>
      <c r="CU48" s="752"/>
      <c r="CV48" s="753"/>
      <c r="CW48" s="751"/>
      <c r="CX48" s="752"/>
      <c r="CY48" s="752"/>
      <c r="CZ48" s="752"/>
      <c r="DA48" s="753"/>
      <c r="DB48" s="751"/>
      <c r="DC48" s="752"/>
      <c r="DD48" s="752"/>
      <c r="DE48" s="752"/>
      <c r="DF48" s="753"/>
      <c r="DG48" s="751"/>
      <c r="DH48" s="752"/>
      <c r="DI48" s="752"/>
      <c r="DJ48" s="752"/>
      <c r="DK48" s="753"/>
      <c r="DL48" s="751"/>
      <c r="DM48" s="752"/>
      <c r="DN48" s="752"/>
      <c r="DO48" s="752"/>
      <c r="DP48" s="753"/>
      <c r="DQ48" s="751"/>
      <c r="DR48" s="752"/>
      <c r="DS48" s="752"/>
      <c r="DT48" s="752"/>
      <c r="DU48" s="753"/>
      <c r="DV48" s="748"/>
      <c r="DW48" s="749"/>
      <c r="DX48" s="749"/>
      <c r="DY48" s="749"/>
      <c r="DZ48" s="754"/>
      <c r="EA48" s="89"/>
    </row>
    <row r="49" spans="1:131" ht="26.25" customHeight="1" x14ac:dyDescent="0.15">
      <c r="A49" s="97">
        <v>22</v>
      </c>
      <c r="B49" s="755"/>
      <c r="C49" s="756"/>
      <c r="D49" s="756"/>
      <c r="E49" s="756"/>
      <c r="F49" s="756"/>
      <c r="G49" s="756"/>
      <c r="H49" s="756"/>
      <c r="I49" s="756"/>
      <c r="J49" s="756"/>
      <c r="K49" s="756"/>
      <c r="L49" s="756"/>
      <c r="M49" s="756"/>
      <c r="N49" s="756"/>
      <c r="O49" s="756"/>
      <c r="P49" s="757"/>
      <c r="Q49" s="758"/>
      <c r="R49" s="759"/>
      <c r="S49" s="759"/>
      <c r="T49" s="759"/>
      <c r="U49" s="759"/>
      <c r="V49" s="759"/>
      <c r="W49" s="759"/>
      <c r="X49" s="759"/>
      <c r="Y49" s="759"/>
      <c r="Z49" s="759"/>
      <c r="AA49" s="759"/>
      <c r="AB49" s="759"/>
      <c r="AC49" s="759"/>
      <c r="AD49" s="759"/>
      <c r="AE49" s="760"/>
      <c r="AF49" s="761"/>
      <c r="AG49" s="762"/>
      <c r="AH49" s="762"/>
      <c r="AI49" s="762"/>
      <c r="AJ49" s="763"/>
      <c r="AK49" s="809"/>
      <c r="AL49" s="805"/>
      <c r="AM49" s="805"/>
      <c r="AN49" s="805"/>
      <c r="AO49" s="805"/>
      <c r="AP49" s="805"/>
      <c r="AQ49" s="805"/>
      <c r="AR49" s="805"/>
      <c r="AS49" s="805"/>
      <c r="AT49" s="805"/>
      <c r="AU49" s="805"/>
      <c r="AV49" s="805"/>
      <c r="AW49" s="805"/>
      <c r="AX49" s="805"/>
      <c r="AY49" s="805"/>
      <c r="AZ49" s="806"/>
      <c r="BA49" s="806"/>
      <c r="BB49" s="806"/>
      <c r="BC49" s="806"/>
      <c r="BD49" s="806"/>
      <c r="BE49" s="807"/>
      <c r="BF49" s="807"/>
      <c r="BG49" s="807"/>
      <c r="BH49" s="807"/>
      <c r="BI49" s="808"/>
      <c r="BJ49" s="91"/>
      <c r="BK49" s="91"/>
      <c r="BL49" s="91"/>
      <c r="BM49" s="91"/>
      <c r="BN49" s="91"/>
      <c r="BO49" s="100"/>
      <c r="BP49" s="100"/>
      <c r="BQ49" s="97">
        <v>43</v>
      </c>
      <c r="BR49" s="98"/>
      <c r="BS49" s="748"/>
      <c r="BT49" s="749"/>
      <c r="BU49" s="749"/>
      <c r="BV49" s="749"/>
      <c r="BW49" s="749"/>
      <c r="BX49" s="749"/>
      <c r="BY49" s="749"/>
      <c r="BZ49" s="749"/>
      <c r="CA49" s="749"/>
      <c r="CB49" s="749"/>
      <c r="CC49" s="749"/>
      <c r="CD49" s="749"/>
      <c r="CE49" s="749"/>
      <c r="CF49" s="749"/>
      <c r="CG49" s="750"/>
      <c r="CH49" s="751"/>
      <c r="CI49" s="752"/>
      <c r="CJ49" s="752"/>
      <c r="CK49" s="752"/>
      <c r="CL49" s="753"/>
      <c r="CM49" s="751"/>
      <c r="CN49" s="752"/>
      <c r="CO49" s="752"/>
      <c r="CP49" s="752"/>
      <c r="CQ49" s="753"/>
      <c r="CR49" s="751"/>
      <c r="CS49" s="752"/>
      <c r="CT49" s="752"/>
      <c r="CU49" s="752"/>
      <c r="CV49" s="753"/>
      <c r="CW49" s="751"/>
      <c r="CX49" s="752"/>
      <c r="CY49" s="752"/>
      <c r="CZ49" s="752"/>
      <c r="DA49" s="753"/>
      <c r="DB49" s="751"/>
      <c r="DC49" s="752"/>
      <c r="DD49" s="752"/>
      <c r="DE49" s="752"/>
      <c r="DF49" s="753"/>
      <c r="DG49" s="751"/>
      <c r="DH49" s="752"/>
      <c r="DI49" s="752"/>
      <c r="DJ49" s="752"/>
      <c r="DK49" s="753"/>
      <c r="DL49" s="751"/>
      <c r="DM49" s="752"/>
      <c r="DN49" s="752"/>
      <c r="DO49" s="752"/>
      <c r="DP49" s="753"/>
      <c r="DQ49" s="751"/>
      <c r="DR49" s="752"/>
      <c r="DS49" s="752"/>
      <c r="DT49" s="752"/>
      <c r="DU49" s="753"/>
      <c r="DV49" s="748"/>
      <c r="DW49" s="749"/>
      <c r="DX49" s="749"/>
      <c r="DY49" s="749"/>
      <c r="DZ49" s="754"/>
      <c r="EA49" s="89"/>
    </row>
    <row r="50" spans="1:131" ht="26.25" customHeight="1" x14ac:dyDescent="0.15">
      <c r="A50" s="97">
        <v>23</v>
      </c>
      <c r="B50" s="755"/>
      <c r="C50" s="756"/>
      <c r="D50" s="756"/>
      <c r="E50" s="756"/>
      <c r="F50" s="756"/>
      <c r="G50" s="756"/>
      <c r="H50" s="756"/>
      <c r="I50" s="756"/>
      <c r="J50" s="756"/>
      <c r="K50" s="756"/>
      <c r="L50" s="756"/>
      <c r="M50" s="756"/>
      <c r="N50" s="756"/>
      <c r="O50" s="756"/>
      <c r="P50" s="757"/>
      <c r="Q50" s="810"/>
      <c r="R50" s="811"/>
      <c r="S50" s="811"/>
      <c r="T50" s="811"/>
      <c r="U50" s="811"/>
      <c r="V50" s="811"/>
      <c r="W50" s="811"/>
      <c r="X50" s="811"/>
      <c r="Y50" s="811"/>
      <c r="Z50" s="811"/>
      <c r="AA50" s="811"/>
      <c r="AB50" s="811"/>
      <c r="AC50" s="811"/>
      <c r="AD50" s="811"/>
      <c r="AE50" s="812"/>
      <c r="AF50" s="761"/>
      <c r="AG50" s="762"/>
      <c r="AH50" s="762"/>
      <c r="AI50" s="762"/>
      <c r="AJ50" s="763"/>
      <c r="AK50" s="814"/>
      <c r="AL50" s="811"/>
      <c r="AM50" s="811"/>
      <c r="AN50" s="811"/>
      <c r="AO50" s="811"/>
      <c r="AP50" s="811"/>
      <c r="AQ50" s="811"/>
      <c r="AR50" s="811"/>
      <c r="AS50" s="811"/>
      <c r="AT50" s="811"/>
      <c r="AU50" s="811"/>
      <c r="AV50" s="811"/>
      <c r="AW50" s="811"/>
      <c r="AX50" s="811"/>
      <c r="AY50" s="811"/>
      <c r="AZ50" s="813"/>
      <c r="BA50" s="813"/>
      <c r="BB50" s="813"/>
      <c r="BC50" s="813"/>
      <c r="BD50" s="813"/>
      <c r="BE50" s="807"/>
      <c r="BF50" s="807"/>
      <c r="BG50" s="807"/>
      <c r="BH50" s="807"/>
      <c r="BI50" s="808"/>
      <c r="BJ50" s="91"/>
      <c r="BK50" s="91"/>
      <c r="BL50" s="91"/>
      <c r="BM50" s="91"/>
      <c r="BN50" s="91"/>
      <c r="BO50" s="100"/>
      <c r="BP50" s="100"/>
      <c r="BQ50" s="97">
        <v>44</v>
      </c>
      <c r="BR50" s="98"/>
      <c r="BS50" s="748"/>
      <c r="BT50" s="749"/>
      <c r="BU50" s="749"/>
      <c r="BV50" s="749"/>
      <c r="BW50" s="749"/>
      <c r="BX50" s="749"/>
      <c r="BY50" s="749"/>
      <c r="BZ50" s="749"/>
      <c r="CA50" s="749"/>
      <c r="CB50" s="749"/>
      <c r="CC50" s="749"/>
      <c r="CD50" s="749"/>
      <c r="CE50" s="749"/>
      <c r="CF50" s="749"/>
      <c r="CG50" s="750"/>
      <c r="CH50" s="751"/>
      <c r="CI50" s="752"/>
      <c r="CJ50" s="752"/>
      <c r="CK50" s="752"/>
      <c r="CL50" s="753"/>
      <c r="CM50" s="751"/>
      <c r="CN50" s="752"/>
      <c r="CO50" s="752"/>
      <c r="CP50" s="752"/>
      <c r="CQ50" s="753"/>
      <c r="CR50" s="751"/>
      <c r="CS50" s="752"/>
      <c r="CT50" s="752"/>
      <c r="CU50" s="752"/>
      <c r="CV50" s="753"/>
      <c r="CW50" s="751"/>
      <c r="CX50" s="752"/>
      <c r="CY50" s="752"/>
      <c r="CZ50" s="752"/>
      <c r="DA50" s="753"/>
      <c r="DB50" s="751"/>
      <c r="DC50" s="752"/>
      <c r="DD50" s="752"/>
      <c r="DE50" s="752"/>
      <c r="DF50" s="753"/>
      <c r="DG50" s="751"/>
      <c r="DH50" s="752"/>
      <c r="DI50" s="752"/>
      <c r="DJ50" s="752"/>
      <c r="DK50" s="753"/>
      <c r="DL50" s="751"/>
      <c r="DM50" s="752"/>
      <c r="DN50" s="752"/>
      <c r="DO50" s="752"/>
      <c r="DP50" s="753"/>
      <c r="DQ50" s="751"/>
      <c r="DR50" s="752"/>
      <c r="DS50" s="752"/>
      <c r="DT50" s="752"/>
      <c r="DU50" s="753"/>
      <c r="DV50" s="748"/>
      <c r="DW50" s="749"/>
      <c r="DX50" s="749"/>
      <c r="DY50" s="749"/>
      <c r="DZ50" s="754"/>
      <c r="EA50" s="89"/>
    </row>
    <row r="51" spans="1:131" ht="26.25" customHeight="1" x14ac:dyDescent="0.15">
      <c r="A51" s="97">
        <v>24</v>
      </c>
      <c r="B51" s="755"/>
      <c r="C51" s="756"/>
      <c r="D51" s="756"/>
      <c r="E51" s="756"/>
      <c r="F51" s="756"/>
      <c r="G51" s="756"/>
      <c r="H51" s="756"/>
      <c r="I51" s="756"/>
      <c r="J51" s="756"/>
      <c r="K51" s="756"/>
      <c r="L51" s="756"/>
      <c r="M51" s="756"/>
      <c r="N51" s="756"/>
      <c r="O51" s="756"/>
      <c r="P51" s="757"/>
      <c r="Q51" s="810"/>
      <c r="R51" s="811"/>
      <c r="S51" s="811"/>
      <c r="T51" s="811"/>
      <c r="U51" s="811"/>
      <c r="V51" s="811"/>
      <c r="W51" s="811"/>
      <c r="X51" s="811"/>
      <c r="Y51" s="811"/>
      <c r="Z51" s="811"/>
      <c r="AA51" s="811"/>
      <c r="AB51" s="811"/>
      <c r="AC51" s="811"/>
      <c r="AD51" s="811"/>
      <c r="AE51" s="812"/>
      <c r="AF51" s="761"/>
      <c r="AG51" s="762"/>
      <c r="AH51" s="762"/>
      <c r="AI51" s="762"/>
      <c r="AJ51" s="763"/>
      <c r="AK51" s="814"/>
      <c r="AL51" s="811"/>
      <c r="AM51" s="811"/>
      <c r="AN51" s="811"/>
      <c r="AO51" s="811"/>
      <c r="AP51" s="811"/>
      <c r="AQ51" s="811"/>
      <c r="AR51" s="811"/>
      <c r="AS51" s="811"/>
      <c r="AT51" s="811"/>
      <c r="AU51" s="811"/>
      <c r="AV51" s="811"/>
      <c r="AW51" s="811"/>
      <c r="AX51" s="811"/>
      <c r="AY51" s="811"/>
      <c r="AZ51" s="813"/>
      <c r="BA51" s="813"/>
      <c r="BB51" s="813"/>
      <c r="BC51" s="813"/>
      <c r="BD51" s="813"/>
      <c r="BE51" s="807"/>
      <c r="BF51" s="807"/>
      <c r="BG51" s="807"/>
      <c r="BH51" s="807"/>
      <c r="BI51" s="808"/>
      <c r="BJ51" s="91"/>
      <c r="BK51" s="91"/>
      <c r="BL51" s="91"/>
      <c r="BM51" s="91"/>
      <c r="BN51" s="91"/>
      <c r="BO51" s="100"/>
      <c r="BP51" s="100"/>
      <c r="BQ51" s="97">
        <v>45</v>
      </c>
      <c r="BR51" s="98"/>
      <c r="BS51" s="748"/>
      <c r="BT51" s="749"/>
      <c r="BU51" s="749"/>
      <c r="BV51" s="749"/>
      <c r="BW51" s="749"/>
      <c r="BX51" s="749"/>
      <c r="BY51" s="749"/>
      <c r="BZ51" s="749"/>
      <c r="CA51" s="749"/>
      <c r="CB51" s="749"/>
      <c r="CC51" s="749"/>
      <c r="CD51" s="749"/>
      <c r="CE51" s="749"/>
      <c r="CF51" s="749"/>
      <c r="CG51" s="750"/>
      <c r="CH51" s="751"/>
      <c r="CI51" s="752"/>
      <c r="CJ51" s="752"/>
      <c r="CK51" s="752"/>
      <c r="CL51" s="753"/>
      <c r="CM51" s="751"/>
      <c r="CN51" s="752"/>
      <c r="CO51" s="752"/>
      <c r="CP51" s="752"/>
      <c r="CQ51" s="753"/>
      <c r="CR51" s="751"/>
      <c r="CS51" s="752"/>
      <c r="CT51" s="752"/>
      <c r="CU51" s="752"/>
      <c r="CV51" s="753"/>
      <c r="CW51" s="751"/>
      <c r="CX51" s="752"/>
      <c r="CY51" s="752"/>
      <c r="CZ51" s="752"/>
      <c r="DA51" s="753"/>
      <c r="DB51" s="751"/>
      <c r="DC51" s="752"/>
      <c r="DD51" s="752"/>
      <c r="DE51" s="752"/>
      <c r="DF51" s="753"/>
      <c r="DG51" s="751"/>
      <c r="DH51" s="752"/>
      <c r="DI51" s="752"/>
      <c r="DJ51" s="752"/>
      <c r="DK51" s="753"/>
      <c r="DL51" s="751"/>
      <c r="DM51" s="752"/>
      <c r="DN51" s="752"/>
      <c r="DO51" s="752"/>
      <c r="DP51" s="753"/>
      <c r="DQ51" s="751"/>
      <c r="DR51" s="752"/>
      <c r="DS51" s="752"/>
      <c r="DT51" s="752"/>
      <c r="DU51" s="753"/>
      <c r="DV51" s="748"/>
      <c r="DW51" s="749"/>
      <c r="DX51" s="749"/>
      <c r="DY51" s="749"/>
      <c r="DZ51" s="754"/>
      <c r="EA51" s="89"/>
    </row>
    <row r="52" spans="1:131" ht="26.25" customHeight="1" x14ac:dyDescent="0.15">
      <c r="A52" s="97">
        <v>25</v>
      </c>
      <c r="B52" s="755"/>
      <c r="C52" s="756"/>
      <c r="D52" s="756"/>
      <c r="E52" s="756"/>
      <c r="F52" s="756"/>
      <c r="G52" s="756"/>
      <c r="H52" s="756"/>
      <c r="I52" s="756"/>
      <c r="J52" s="756"/>
      <c r="K52" s="756"/>
      <c r="L52" s="756"/>
      <c r="M52" s="756"/>
      <c r="N52" s="756"/>
      <c r="O52" s="756"/>
      <c r="P52" s="757"/>
      <c r="Q52" s="810"/>
      <c r="R52" s="811"/>
      <c r="S52" s="811"/>
      <c r="T52" s="811"/>
      <c r="U52" s="811"/>
      <c r="V52" s="811"/>
      <c r="W52" s="811"/>
      <c r="X52" s="811"/>
      <c r="Y52" s="811"/>
      <c r="Z52" s="811"/>
      <c r="AA52" s="811"/>
      <c r="AB52" s="811"/>
      <c r="AC52" s="811"/>
      <c r="AD52" s="811"/>
      <c r="AE52" s="812"/>
      <c r="AF52" s="761"/>
      <c r="AG52" s="762"/>
      <c r="AH52" s="762"/>
      <c r="AI52" s="762"/>
      <c r="AJ52" s="763"/>
      <c r="AK52" s="814"/>
      <c r="AL52" s="811"/>
      <c r="AM52" s="811"/>
      <c r="AN52" s="811"/>
      <c r="AO52" s="811"/>
      <c r="AP52" s="811"/>
      <c r="AQ52" s="811"/>
      <c r="AR52" s="811"/>
      <c r="AS52" s="811"/>
      <c r="AT52" s="811"/>
      <c r="AU52" s="811"/>
      <c r="AV52" s="811"/>
      <c r="AW52" s="811"/>
      <c r="AX52" s="811"/>
      <c r="AY52" s="811"/>
      <c r="AZ52" s="813"/>
      <c r="BA52" s="813"/>
      <c r="BB52" s="813"/>
      <c r="BC52" s="813"/>
      <c r="BD52" s="813"/>
      <c r="BE52" s="807"/>
      <c r="BF52" s="807"/>
      <c r="BG52" s="807"/>
      <c r="BH52" s="807"/>
      <c r="BI52" s="808"/>
      <c r="BJ52" s="91"/>
      <c r="BK52" s="91"/>
      <c r="BL52" s="91"/>
      <c r="BM52" s="91"/>
      <c r="BN52" s="91"/>
      <c r="BO52" s="100"/>
      <c r="BP52" s="100"/>
      <c r="BQ52" s="97">
        <v>46</v>
      </c>
      <c r="BR52" s="98"/>
      <c r="BS52" s="748"/>
      <c r="BT52" s="749"/>
      <c r="BU52" s="749"/>
      <c r="BV52" s="749"/>
      <c r="BW52" s="749"/>
      <c r="BX52" s="749"/>
      <c r="BY52" s="749"/>
      <c r="BZ52" s="749"/>
      <c r="CA52" s="749"/>
      <c r="CB52" s="749"/>
      <c r="CC52" s="749"/>
      <c r="CD52" s="749"/>
      <c r="CE52" s="749"/>
      <c r="CF52" s="749"/>
      <c r="CG52" s="750"/>
      <c r="CH52" s="751"/>
      <c r="CI52" s="752"/>
      <c r="CJ52" s="752"/>
      <c r="CK52" s="752"/>
      <c r="CL52" s="753"/>
      <c r="CM52" s="751"/>
      <c r="CN52" s="752"/>
      <c r="CO52" s="752"/>
      <c r="CP52" s="752"/>
      <c r="CQ52" s="753"/>
      <c r="CR52" s="751"/>
      <c r="CS52" s="752"/>
      <c r="CT52" s="752"/>
      <c r="CU52" s="752"/>
      <c r="CV52" s="753"/>
      <c r="CW52" s="751"/>
      <c r="CX52" s="752"/>
      <c r="CY52" s="752"/>
      <c r="CZ52" s="752"/>
      <c r="DA52" s="753"/>
      <c r="DB52" s="751"/>
      <c r="DC52" s="752"/>
      <c r="DD52" s="752"/>
      <c r="DE52" s="752"/>
      <c r="DF52" s="753"/>
      <c r="DG52" s="751"/>
      <c r="DH52" s="752"/>
      <c r="DI52" s="752"/>
      <c r="DJ52" s="752"/>
      <c r="DK52" s="753"/>
      <c r="DL52" s="751"/>
      <c r="DM52" s="752"/>
      <c r="DN52" s="752"/>
      <c r="DO52" s="752"/>
      <c r="DP52" s="753"/>
      <c r="DQ52" s="751"/>
      <c r="DR52" s="752"/>
      <c r="DS52" s="752"/>
      <c r="DT52" s="752"/>
      <c r="DU52" s="753"/>
      <c r="DV52" s="748"/>
      <c r="DW52" s="749"/>
      <c r="DX52" s="749"/>
      <c r="DY52" s="749"/>
      <c r="DZ52" s="754"/>
      <c r="EA52" s="89"/>
    </row>
    <row r="53" spans="1:131" ht="26.25" customHeight="1" x14ac:dyDescent="0.15">
      <c r="A53" s="97">
        <v>26</v>
      </c>
      <c r="B53" s="755"/>
      <c r="C53" s="756"/>
      <c r="D53" s="756"/>
      <c r="E53" s="756"/>
      <c r="F53" s="756"/>
      <c r="G53" s="756"/>
      <c r="H53" s="756"/>
      <c r="I53" s="756"/>
      <c r="J53" s="756"/>
      <c r="K53" s="756"/>
      <c r="L53" s="756"/>
      <c r="M53" s="756"/>
      <c r="N53" s="756"/>
      <c r="O53" s="756"/>
      <c r="P53" s="757"/>
      <c r="Q53" s="810"/>
      <c r="R53" s="811"/>
      <c r="S53" s="811"/>
      <c r="T53" s="811"/>
      <c r="U53" s="811"/>
      <c r="V53" s="811"/>
      <c r="W53" s="811"/>
      <c r="X53" s="811"/>
      <c r="Y53" s="811"/>
      <c r="Z53" s="811"/>
      <c r="AA53" s="811"/>
      <c r="AB53" s="811"/>
      <c r="AC53" s="811"/>
      <c r="AD53" s="811"/>
      <c r="AE53" s="812"/>
      <c r="AF53" s="761"/>
      <c r="AG53" s="762"/>
      <c r="AH53" s="762"/>
      <c r="AI53" s="762"/>
      <c r="AJ53" s="763"/>
      <c r="AK53" s="814"/>
      <c r="AL53" s="811"/>
      <c r="AM53" s="811"/>
      <c r="AN53" s="811"/>
      <c r="AO53" s="811"/>
      <c r="AP53" s="811"/>
      <c r="AQ53" s="811"/>
      <c r="AR53" s="811"/>
      <c r="AS53" s="811"/>
      <c r="AT53" s="811"/>
      <c r="AU53" s="811"/>
      <c r="AV53" s="811"/>
      <c r="AW53" s="811"/>
      <c r="AX53" s="811"/>
      <c r="AY53" s="811"/>
      <c r="AZ53" s="813"/>
      <c r="BA53" s="813"/>
      <c r="BB53" s="813"/>
      <c r="BC53" s="813"/>
      <c r="BD53" s="813"/>
      <c r="BE53" s="807"/>
      <c r="BF53" s="807"/>
      <c r="BG53" s="807"/>
      <c r="BH53" s="807"/>
      <c r="BI53" s="808"/>
      <c r="BJ53" s="91"/>
      <c r="BK53" s="91"/>
      <c r="BL53" s="91"/>
      <c r="BM53" s="91"/>
      <c r="BN53" s="91"/>
      <c r="BO53" s="100"/>
      <c r="BP53" s="100"/>
      <c r="BQ53" s="97">
        <v>47</v>
      </c>
      <c r="BR53" s="98"/>
      <c r="BS53" s="748"/>
      <c r="BT53" s="749"/>
      <c r="BU53" s="749"/>
      <c r="BV53" s="749"/>
      <c r="BW53" s="749"/>
      <c r="BX53" s="749"/>
      <c r="BY53" s="749"/>
      <c r="BZ53" s="749"/>
      <c r="CA53" s="749"/>
      <c r="CB53" s="749"/>
      <c r="CC53" s="749"/>
      <c r="CD53" s="749"/>
      <c r="CE53" s="749"/>
      <c r="CF53" s="749"/>
      <c r="CG53" s="750"/>
      <c r="CH53" s="751"/>
      <c r="CI53" s="752"/>
      <c r="CJ53" s="752"/>
      <c r="CK53" s="752"/>
      <c r="CL53" s="753"/>
      <c r="CM53" s="751"/>
      <c r="CN53" s="752"/>
      <c r="CO53" s="752"/>
      <c r="CP53" s="752"/>
      <c r="CQ53" s="753"/>
      <c r="CR53" s="751"/>
      <c r="CS53" s="752"/>
      <c r="CT53" s="752"/>
      <c r="CU53" s="752"/>
      <c r="CV53" s="753"/>
      <c r="CW53" s="751"/>
      <c r="CX53" s="752"/>
      <c r="CY53" s="752"/>
      <c r="CZ53" s="752"/>
      <c r="DA53" s="753"/>
      <c r="DB53" s="751"/>
      <c r="DC53" s="752"/>
      <c r="DD53" s="752"/>
      <c r="DE53" s="752"/>
      <c r="DF53" s="753"/>
      <c r="DG53" s="751"/>
      <c r="DH53" s="752"/>
      <c r="DI53" s="752"/>
      <c r="DJ53" s="752"/>
      <c r="DK53" s="753"/>
      <c r="DL53" s="751"/>
      <c r="DM53" s="752"/>
      <c r="DN53" s="752"/>
      <c r="DO53" s="752"/>
      <c r="DP53" s="753"/>
      <c r="DQ53" s="751"/>
      <c r="DR53" s="752"/>
      <c r="DS53" s="752"/>
      <c r="DT53" s="752"/>
      <c r="DU53" s="753"/>
      <c r="DV53" s="748"/>
      <c r="DW53" s="749"/>
      <c r="DX53" s="749"/>
      <c r="DY53" s="749"/>
      <c r="DZ53" s="754"/>
      <c r="EA53" s="89"/>
    </row>
    <row r="54" spans="1:131" ht="26.25" customHeight="1" x14ac:dyDescent="0.15">
      <c r="A54" s="97">
        <v>27</v>
      </c>
      <c r="B54" s="755"/>
      <c r="C54" s="756"/>
      <c r="D54" s="756"/>
      <c r="E54" s="756"/>
      <c r="F54" s="756"/>
      <c r="G54" s="756"/>
      <c r="H54" s="756"/>
      <c r="I54" s="756"/>
      <c r="J54" s="756"/>
      <c r="K54" s="756"/>
      <c r="L54" s="756"/>
      <c r="M54" s="756"/>
      <c r="N54" s="756"/>
      <c r="O54" s="756"/>
      <c r="P54" s="757"/>
      <c r="Q54" s="810"/>
      <c r="R54" s="811"/>
      <c r="S54" s="811"/>
      <c r="T54" s="811"/>
      <c r="U54" s="811"/>
      <c r="V54" s="811"/>
      <c r="W54" s="811"/>
      <c r="X54" s="811"/>
      <c r="Y54" s="811"/>
      <c r="Z54" s="811"/>
      <c r="AA54" s="811"/>
      <c r="AB54" s="811"/>
      <c r="AC54" s="811"/>
      <c r="AD54" s="811"/>
      <c r="AE54" s="812"/>
      <c r="AF54" s="761"/>
      <c r="AG54" s="762"/>
      <c r="AH54" s="762"/>
      <c r="AI54" s="762"/>
      <c r="AJ54" s="763"/>
      <c r="AK54" s="814"/>
      <c r="AL54" s="811"/>
      <c r="AM54" s="811"/>
      <c r="AN54" s="811"/>
      <c r="AO54" s="811"/>
      <c r="AP54" s="811"/>
      <c r="AQ54" s="811"/>
      <c r="AR54" s="811"/>
      <c r="AS54" s="811"/>
      <c r="AT54" s="811"/>
      <c r="AU54" s="811"/>
      <c r="AV54" s="811"/>
      <c r="AW54" s="811"/>
      <c r="AX54" s="811"/>
      <c r="AY54" s="811"/>
      <c r="AZ54" s="813"/>
      <c r="BA54" s="813"/>
      <c r="BB54" s="813"/>
      <c r="BC54" s="813"/>
      <c r="BD54" s="813"/>
      <c r="BE54" s="807"/>
      <c r="BF54" s="807"/>
      <c r="BG54" s="807"/>
      <c r="BH54" s="807"/>
      <c r="BI54" s="808"/>
      <c r="BJ54" s="91"/>
      <c r="BK54" s="91"/>
      <c r="BL54" s="91"/>
      <c r="BM54" s="91"/>
      <c r="BN54" s="91"/>
      <c r="BO54" s="100"/>
      <c r="BP54" s="100"/>
      <c r="BQ54" s="97">
        <v>48</v>
      </c>
      <c r="BR54" s="98"/>
      <c r="BS54" s="748"/>
      <c r="BT54" s="749"/>
      <c r="BU54" s="749"/>
      <c r="BV54" s="749"/>
      <c r="BW54" s="749"/>
      <c r="BX54" s="749"/>
      <c r="BY54" s="749"/>
      <c r="BZ54" s="749"/>
      <c r="CA54" s="749"/>
      <c r="CB54" s="749"/>
      <c r="CC54" s="749"/>
      <c r="CD54" s="749"/>
      <c r="CE54" s="749"/>
      <c r="CF54" s="749"/>
      <c r="CG54" s="750"/>
      <c r="CH54" s="751"/>
      <c r="CI54" s="752"/>
      <c r="CJ54" s="752"/>
      <c r="CK54" s="752"/>
      <c r="CL54" s="753"/>
      <c r="CM54" s="751"/>
      <c r="CN54" s="752"/>
      <c r="CO54" s="752"/>
      <c r="CP54" s="752"/>
      <c r="CQ54" s="753"/>
      <c r="CR54" s="751"/>
      <c r="CS54" s="752"/>
      <c r="CT54" s="752"/>
      <c r="CU54" s="752"/>
      <c r="CV54" s="753"/>
      <c r="CW54" s="751"/>
      <c r="CX54" s="752"/>
      <c r="CY54" s="752"/>
      <c r="CZ54" s="752"/>
      <c r="DA54" s="753"/>
      <c r="DB54" s="751"/>
      <c r="DC54" s="752"/>
      <c r="DD54" s="752"/>
      <c r="DE54" s="752"/>
      <c r="DF54" s="753"/>
      <c r="DG54" s="751"/>
      <c r="DH54" s="752"/>
      <c r="DI54" s="752"/>
      <c r="DJ54" s="752"/>
      <c r="DK54" s="753"/>
      <c r="DL54" s="751"/>
      <c r="DM54" s="752"/>
      <c r="DN54" s="752"/>
      <c r="DO54" s="752"/>
      <c r="DP54" s="753"/>
      <c r="DQ54" s="751"/>
      <c r="DR54" s="752"/>
      <c r="DS54" s="752"/>
      <c r="DT54" s="752"/>
      <c r="DU54" s="753"/>
      <c r="DV54" s="748"/>
      <c r="DW54" s="749"/>
      <c r="DX54" s="749"/>
      <c r="DY54" s="749"/>
      <c r="DZ54" s="754"/>
      <c r="EA54" s="89"/>
    </row>
    <row r="55" spans="1:131" ht="26.25" customHeight="1" x14ac:dyDescent="0.15">
      <c r="A55" s="97">
        <v>28</v>
      </c>
      <c r="B55" s="755"/>
      <c r="C55" s="756"/>
      <c r="D55" s="756"/>
      <c r="E55" s="756"/>
      <c r="F55" s="756"/>
      <c r="G55" s="756"/>
      <c r="H55" s="756"/>
      <c r="I55" s="756"/>
      <c r="J55" s="756"/>
      <c r="K55" s="756"/>
      <c r="L55" s="756"/>
      <c r="M55" s="756"/>
      <c r="N55" s="756"/>
      <c r="O55" s="756"/>
      <c r="P55" s="757"/>
      <c r="Q55" s="810"/>
      <c r="R55" s="811"/>
      <c r="S55" s="811"/>
      <c r="T55" s="811"/>
      <c r="U55" s="811"/>
      <c r="V55" s="811"/>
      <c r="W55" s="811"/>
      <c r="X55" s="811"/>
      <c r="Y55" s="811"/>
      <c r="Z55" s="811"/>
      <c r="AA55" s="811"/>
      <c r="AB55" s="811"/>
      <c r="AC55" s="811"/>
      <c r="AD55" s="811"/>
      <c r="AE55" s="812"/>
      <c r="AF55" s="761"/>
      <c r="AG55" s="762"/>
      <c r="AH55" s="762"/>
      <c r="AI55" s="762"/>
      <c r="AJ55" s="763"/>
      <c r="AK55" s="814"/>
      <c r="AL55" s="811"/>
      <c r="AM55" s="811"/>
      <c r="AN55" s="811"/>
      <c r="AO55" s="811"/>
      <c r="AP55" s="811"/>
      <c r="AQ55" s="811"/>
      <c r="AR55" s="811"/>
      <c r="AS55" s="811"/>
      <c r="AT55" s="811"/>
      <c r="AU55" s="811"/>
      <c r="AV55" s="811"/>
      <c r="AW55" s="811"/>
      <c r="AX55" s="811"/>
      <c r="AY55" s="811"/>
      <c r="AZ55" s="813"/>
      <c r="BA55" s="813"/>
      <c r="BB55" s="813"/>
      <c r="BC55" s="813"/>
      <c r="BD55" s="813"/>
      <c r="BE55" s="807"/>
      <c r="BF55" s="807"/>
      <c r="BG55" s="807"/>
      <c r="BH55" s="807"/>
      <c r="BI55" s="808"/>
      <c r="BJ55" s="91"/>
      <c r="BK55" s="91"/>
      <c r="BL55" s="91"/>
      <c r="BM55" s="91"/>
      <c r="BN55" s="91"/>
      <c r="BO55" s="100"/>
      <c r="BP55" s="100"/>
      <c r="BQ55" s="97">
        <v>49</v>
      </c>
      <c r="BR55" s="98"/>
      <c r="BS55" s="748"/>
      <c r="BT55" s="749"/>
      <c r="BU55" s="749"/>
      <c r="BV55" s="749"/>
      <c r="BW55" s="749"/>
      <c r="BX55" s="749"/>
      <c r="BY55" s="749"/>
      <c r="BZ55" s="749"/>
      <c r="CA55" s="749"/>
      <c r="CB55" s="749"/>
      <c r="CC55" s="749"/>
      <c r="CD55" s="749"/>
      <c r="CE55" s="749"/>
      <c r="CF55" s="749"/>
      <c r="CG55" s="750"/>
      <c r="CH55" s="751"/>
      <c r="CI55" s="752"/>
      <c r="CJ55" s="752"/>
      <c r="CK55" s="752"/>
      <c r="CL55" s="753"/>
      <c r="CM55" s="751"/>
      <c r="CN55" s="752"/>
      <c r="CO55" s="752"/>
      <c r="CP55" s="752"/>
      <c r="CQ55" s="753"/>
      <c r="CR55" s="751"/>
      <c r="CS55" s="752"/>
      <c r="CT55" s="752"/>
      <c r="CU55" s="752"/>
      <c r="CV55" s="753"/>
      <c r="CW55" s="751"/>
      <c r="CX55" s="752"/>
      <c r="CY55" s="752"/>
      <c r="CZ55" s="752"/>
      <c r="DA55" s="753"/>
      <c r="DB55" s="751"/>
      <c r="DC55" s="752"/>
      <c r="DD55" s="752"/>
      <c r="DE55" s="752"/>
      <c r="DF55" s="753"/>
      <c r="DG55" s="751"/>
      <c r="DH55" s="752"/>
      <c r="DI55" s="752"/>
      <c r="DJ55" s="752"/>
      <c r="DK55" s="753"/>
      <c r="DL55" s="751"/>
      <c r="DM55" s="752"/>
      <c r="DN55" s="752"/>
      <c r="DO55" s="752"/>
      <c r="DP55" s="753"/>
      <c r="DQ55" s="751"/>
      <c r="DR55" s="752"/>
      <c r="DS55" s="752"/>
      <c r="DT55" s="752"/>
      <c r="DU55" s="753"/>
      <c r="DV55" s="748"/>
      <c r="DW55" s="749"/>
      <c r="DX55" s="749"/>
      <c r="DY55" s="749"/>
      <c r="DZ55" s="754"/>
      <c r="EA55" s="89"/>
    </row>
    <row r="56" spans="1:131" ht="26.25" customHeight="1" x14ac:dyDescent="0.15">
      <c r="A56" s="97">
        <v>29</v>
      </c>
      <c r="B56" s="755"/>
      <c r="C56" s="756"/>
      <c r="D56" s="756"/>
      <c r="E56" s="756"/>
      <c r="F56" s="756"/>
      <c r="G56" s="756"/>
      <c r="H56" s="756"/>
      <c r="I56" s="756"/>
      <c r="J56" s="756"/>
      <c r="K56" s="756"/>
      <c r="L56" s="756"/>
      <c r="M56" s="756"/>
      <c r="N56" s="756"/>
      <c r="O56" s="756"/>
      <c r="P56" s="757"/>
      <c r="Q56" s="810"/>
      <c r="R56" s="811"/>
      <c r="S56" s="811"/>
      <c r="T56" s="811"/>
      <c r="U56" s="811"/>
      <c r="V56" s="811"/>
      <c r="W56" s="811"/>
      <c r="X56" s="811"/>
      <c r="Y56" s="811"/>
      <c r="Z56" s="811"/>
      <c r="AA56" s="811"/>
      <c r="AB56" s="811"/>
      <c r="AC56" s="811"/>
      <c r="AD56" s="811"/>
      <c r="AE56" s="812"/>
      <c r="AF56" s="761"/>
      <c r="AG56" s="762"/>
      <c r="AH56" s="762"/>
      <c r="AI56" s="762"/>
      <c r="AJ56" s="763"/>
      <c r="AK56" s="814"/>
      <c r="AL56" s="811"/>
      <c r="AM56" s="811"/>
      <c r="AN56" s="811"/>
      <c r="AO56" s="811"/>
      <c r="AP56" s="811"/>
      <c r="AQ56" s="811"/>
      <c r="AR56" s="811"/>
      <c r="AS56" s="811"/>
      <c r="AT56" s="811"/>
      <c r="AU56" s="811"/>
      <c r="AV56" s="811"/>
      <c r="AW56" s="811"/>
      <c r="AX56" s="811"/>
      <c r="AY56" s="811"/>
      <c r="AZ56" s="813"/>
      <c r="BA56" s="813"/>
      <c r="BB56" s="813"/>
      <c r="BC56" s="813"/>
      <c r="BD56" s="813"/>
      <c r="BE56" s="807"/>
      <c r="BF56" s="807"/>
      <c r="BG56" s="807"/>
      <c r="BH56" s="807"/>
      <c r="BI56" s="808"/>
      <c r="BJ56" s="91"/>
      <c r="BK56" s="91"/>
      <c r="BL56" s="91"/>
      <c r="BM56" s="91"/>
      <c r="BN56" s="91"/>
      <c r="BO56" s="100"/>
      <c r="BP56" s="100"/>
      <c r="BQ56" s="97">
        <v>50</v>
      </c>
      <c r="BR56" s="98"/>
      <c r="BS56" s="748"/>
      <c r="BT56" s="749"/>
      <c r="BU56" s="749"/>
      <c r="BV56" s="749"/>
      <c r="BW56" s="749"/>
      <c r="BX56" s="749"/>
      <c r="BY56" s="749"/>
      <c r="BZ56" s="749"/>
      <c r="CA56" s="749"/>
      <c r="CB56" s="749"/>
      <c r="CC56" s="749"/>
      <c r="CD56" s="749"/>
      <c r="CE56" s="749"/>
      <c r="CF56" s="749"/>
      <c r="CG56" s="750"/>
      <c r="CH56" s="751"/>
      <c r="CI56" s="752"/>
      <c r="CJ56" s="752"/>
      <c r="CK56" s="752"/>
      <c r="CL56" s="753"/>
      <c r="CM56" s="751"/>
      <c r="CN56" s="752"/>
      <c r="CO56" s="752"/>
      <c r="CP56" s="752"/>
      <c r="CQ56" s="753"/>
      <c r="CR56" s="751"/>
      <c r="CS56" s="752"/>
      <c r="CT56" s="752"/>
      <c r="CU56" s="752"/>
      <c r="CV56" s="753"/>
      <c r="CW56" s="751"/>
      <c r="CX56" s="752"/>
      <c r="CY56" s="752"/>
      <c r="CZ56" s="752"/>
      <c r="DA56" s="753"/>
      <c r="DB56" s="751"/>
      <c r="DC56" s="752"/>
      <c r="DD56" s="752"/>
      <c r="DE56" s="752"/>
      <c r="DF56" s="753"/>
      <c r="DG56" s="751"/>
      <c r="DH56" s="752"/>
      <c r="DI56" s="752"/>
      <c r="DJ56" s="752"/>
      <c r="DK56" s="753"/>
      <c r="DL56" s="751"/>
      <c r="DM56" s="752"/>
      <c r="DN56" s="752"/>
      <c r="DO56" s="752"/>
      <c r="DP56" s="753"/>
      <c r="DQ56" s="751"/>
      <c r="DR56" s="752"/>
      <c r="DS56" s="752"/>
      <c r="DT56" s="752"/>
      <c r="DU56" s="753"/>
      <c r="DV56" s="748"/>
      <c r="DW56" s="749"/>
      <c r="DX56" s="749"/>
      <c r="DY56" s="749"/>
      <c r="DZ56" s="754"/>
      <c r="EA56" s="89"/>
    </row>
    <row r="57" spans="1:131" ht="26.25" customHeight="1" x14ac:dyDescent="0.15">
      <c r="A57" s="97">
        <v>30</v>
      </c>
      <c r="B57" s="755"/>
      <c r="C57" s="756"/>
      <c r="D57" s="756"/>
      <c r="E57" s="756"/>
      <c r="F57" s="756"/>
      <c r="G57" s="756"/>
      <c r="H57" s="756"/>
      <c r="I57" s="756"/>
      <c r="J57" s="756"/>
      <c r="K57" s="756"/>
      <c r="L57" s="756"/>
      <c r="M57" s="756"/>
      <c r="N57" s="756"/>
      <c r="O57" s="756"/>
      <c r="P57" s="757"/>
      <c r="Q57" s="810"/>
      <c r="R57" s="811"/>
      <c r="S57" s="811"/>
      <c r="T57" s="811"/>
      <c r="U57" s="811"/>
      <c r="V57" s="811"/>
      <c r="W57" s="811"/>
      <c r="X57" s="811"/>
      <c r="Y57" s="811"/>
      <c r="Z57" s="811"/>
      <c r="AA57" s="811"/>
      <c r="AB57" s="811"/>
      <c r="AC57" s="811"/>
      <c r="AD57" s="811"/>
      <c r="AE57" s="812"/>
      <c r="AF57" s="761"/>
      <c r="AG57" s="762"/>
      <c r="AH57" s="762"/>
      <c r="AI57" s="762"/>
      <c r="AJ57" s="763"/>
      <c r="AK57" s="814"/>
      <c r="AL57" s="811"/>
      <c r="AM57" s="811"/>
      <c r="AN57" s="811"/>
      <c r="AO57" s="811"/>
      <c r="AP57" s="811"/>
      <c r="AQ57" s="811"/>
      <c r="AR57" s="811"/>
      <c r="AS57" s="811"/>
      <c r="AT57" s="811"/>
      <c r="AU57" s="811"/>
      <c r="AV57" s="811"/>
      <c r="AW57" s="811"/>
      <c r="AX57" s="811"/>
      <c r="AY57" s="811"/>
      <c r="AZ57" s="813"/>
      <c r="BA57" s="813"/>
      <c r="BB57" s="813"/>
      <c r="BC57" s="813"/>
      <c r="BD57" s="813"/>
      <c r="BE57" s="807"/>
      <c r="BF57" s="807"/>
      <c r="BG57" s="807"/>
      <c r="BH57" s="807"/>
      <c r="BI57" s="808"/>
      <c r="BJ57" s="91"/>
      <c r="BK57" s="91"/>
      <c r="BL57" s="91"/>
      <c r="BM57" s="91"/>
      <c r="BN57" s="91"/>
      <c r="BO57" s="100"/>
      <c r="BP57" s="100"/>
      <c r="BQ57" s="97">
        <v>51</v>
      </c>
      <c r="BR57" s="98"/>
      <c r="BS57" s="748"/>
      <c r="BT57" s="749"/>
      <c r="BU57" s="749"/>
      <c r="BV57" s="749"/>
      <c r="BW57" s="749"/>
      <c r="BX57" s="749"/>
      <c r="BY57" s="749"/>
      <c r="BZ57" s="749"/>
      <c r="CA57" s="749"/>
      <c r="CB57" s="749"/>
      <c r="CC57" s="749"/>
      <c r="CD57" s="749"/>
      <c r="CE57" s="749"/>
      <c r="CF57" s="749"/>
      <c r="CG57" s="750"/>
      <c r="CH57" s="751"/>
      <c r="CI57" s="752"/>
      <c r="CJ57" s="752"/>
      <c r="CK57" s="752"/>
      <c r="CL57" s="753"/>
      <c r="CM57" s="751"/>
      <c r="CN57" s="752"/>
      <c r="CO57" s="752"/>
      <c r="CP57" s="752"/>
      <c r="CQ57" s="753"/>
      <c r="CR57" s="751"/>
      <c r="CS57" s="752"/>
      <c r="CT57" s="752"/>
      <c r="CU57" s="752"/>
      <c r="CV57" s="753"/>
      <c r="CW57" s="751"/>
      <c r="CX57" s="752"/>
      <c r="CY57" s="752"/>
      <c r="CZ57" s="752"/>
      <c r="DA57" s="753"/>
      <c r="DB57" s="751"/>
      <c r="DC57" s="752"/>
      <c r="DD57" s="752"/>
      <c r="DE57" s="752"/>
      <c r="DF57" s="753"/>
      <c r="DG57" s="751"/>
      <c r="DH57" s="752"/>
      <c r="DI57" s="752"/>
      <c r="DJ57" s="752"/>
      <c r="DK57" s="753"/>
      <c r="DL57" s="751"/>
      <c r="DM57" s="752"/>
      <c r="DN57" s="752"/>
      <c r="DO57" s="752"/>
      <c r="DP57" s="753"/>
      <c r="DQ57" s="751"/>
      <c r="DR57" s="752"/>
      <c r="DS57" s="752"/>
      <c r="DT57" s="752"/>
      <c r="DU57" s="753"/>
      <c r="DV57" s="748"/>
      <c r="DW57" s="749"/>
      <c r="DX57" s="749"/>
      <c r="DY57" s="749"/>
      <c r="DZ57" s="754"/>
      <c r="EA57" s="89"/>
    </row>
    <row r="58" spans="1:131" ht="26.25" customHeight="1" x14ac:dyDescent="0.15">
      <c r="A58" s="97">
        <v>31</v>
      </c>
      <c r="B58" s="755"/>
      <c r="C58" s="756"/>
      <c r="D58" s="756"/>
      <c r="E58" s="756"/>
      <c r="F58" s="756"/>
      <c r="G58" s="756"/>
      <c r="H58" s="756"/>
      <c r="I58" s="756"/>
      <c r="J58" s="756"/>
      <c r="K58" s="756"/>
      <c r="L58" s="756"/>
      <c r="M58" s="756"/>
      <c r="N58" s="756"/>
      <c r="O58" s="756"/>
      <c r="P58" s="757"/>
      <c r="Q58" s="810"/>
      <c r="R58" s="811"/>
      <c r="S58" s="811"/>
      <c r="T58" s="811"/>
      <c r="U58" s="811"/>
      <c r="V58" s="811"/>
      <c r="W58" s="811"/>
      <c r="X58" s="811"/>
      <c r="Y58" s="811"/>
      <c r="Z58" s="811"/>
      <c r="AA58" s="811"/>
      <c r="AB58" s="811"/>
      <c r="AC58" s="811"/>
      <c r="AD58" s="811"/>
      <c r="AE58" s="812"/>
      <c r="AF58" s="761"/>
      <c r="AG58" s="762"/>
      <c r="AH58" s="762"/>
      <c r="AI58" s="762"/>
      <c r="AJ58" s="763"/>
      <c r="AK58" s="814"/>
      <c r="AL58" s="811"/>
      <c r="AM58" s="811"/>
      <c r="AN58" s="811"/>
      <c r="AO58" s="811"/>
      <c r="AP58" s="811"/>
      <c r="AQ58" s="811"/>
      <c r="AR58" s="811"/>
      <c r="AS58" s="811"/>
      <c r="AT58" s="811"/>
      <c r="AU58" s="811"/>
      <c r="AV58" s="811"/>
      <c r="AW58" s="811"/>
      <c r="AX58" s="811"/>
      <c r="AY58" s="811"/>
      <c r="AZ58" s="813"/>
      <c r="BA58" s="813"/>
      <c r="BB58" s="813"/>
      <c r="BC58" s="813"/>
      <c r="BD58" s="813"/>
      <c r="BE58" s="807"/>
      <c r="BF58" s="807"/>
      <c r="BG58" s="807"/>
      <c r="BH58" s="807"/>
      <c r="BI58" s="808"/>
      <c r="BJ58" s="91"/>
      <c r="BK58" s="91"/>
      <c r="BL58" s="91"/>
      <c r="BM58" s="91"/>
      <c r="BN58" s="91"/>
      <c r="BO58" s="100"/>
      <c r="BP58" s="100"/>
      <c r="BQ58" s="97">
        <v>52</v>
      </c>
      <c r="BR58" s="98"/>
      <c r="BS58" s="748"/>
      <c r="BT58" s="749"/>
      <c r="BU58" s="749"/>
      <c r="BV58" s="749"/>
      <c r="BW58" s="749"/>
      <c r="BX58" s="749"/>
      <c r="BY58" s="749"/>
      <c r="BZ58" s="749"/>
      <c r="CA58" s="749"/>
      <c r="CB58" s="749"/>
      <c r="CC58" s="749"/>
      <c r="CD58" s="749"/>
      <c r="CE58" s="749"/>
      <c r="CF58" s="749"/>
      <c r="CG58" s="750"/>
      <c r="CH58" s="751"/>
      <c r="CI58" s="752"/>
      <c r="CJ58" s="752"/>
      <c r="CK58" s="752"/>
      <c r="CL58" s="753"/>
      <c r="CM58" s="751"/>
      <c r="CN58" s="752"/>
      <c r="CO58" s="752"/>
      <c r="CP58" s="752"/>
      <c r="CQ58" s="753"/>
      <c r="CR58" s="751"/>
      <c r="CS58" s="752"/>
      <c r="CT58" s="752"/>
      <c r="CU58" s="752"/>
      <c r="CV58" s="753"/>
      <c r="CW58" s="751"/>
      <c r="CX58" s="752"/>
      <c r="CY58" s="752"/>
      <c r="CZ58" s="752"/>
      <c r="DA58" s="753"/>
      <c r="DB58" s="751"/>
      <c r="DC58" s="752"/>
      <c r="DD58" s="752"/>
      <c r="DE58" s="752"/>
      <c r="DF58" s="753"/>
      <c r="DG58" s="751"/>
      <c r="DH58" s="752"/>
      <c r="DI58" s="752"/>
      <c r="DJ58" s="752"/>
      <c r="DK58" s="753"/>
      <c r="DL58" s="751"/>
      <c r="DM58" s="752"/>
      <c r="DN58" s="752"/>
      <c r="DO58" s="752"/>
      <c r="DP58" s="753"/>
      <c r="DQ58" s="751"/>
      <c r="DR58" s="752"/>
      <c r="DS58" s="752"/>
      <c r="DT58" s="752"/>
      <c r="DU58" s="753"/>
      <c r="DV58" s="748"/>
      <c r="DW58" s="749"/>
      <c r="DX58" s="749"/>
      <c r="DY58" s="749"/>
      <c r="DZ58" s="754"/>
      <c r="EA58" s="89"/>
    </row>
    <row r="59" spans="1:131" ht="26.25" customHeight="1" x14ac:dyDescent="0.15">
      <c r="A59" s="97">
        <v>32</v>
      </c>
      <c r="B59" s="755"/>
      <c r="C59" s="756"/>
      <c r="D59" s="756"/>
      <c r="E59" s="756"/>
      <c r="F59" s="756"/>
      <c r="G59" s="756"/>
      <c r="H59" s="756"/>
      <c r="I59" s="756"/>
      <c r="J59" s="756"/>
      <c r="K59" s="756"/>
      <c r="L59" s="756"/>
      <c r="M59" s="756"/>
      <c r="N59" s="756"/>
      <c r="O59" s="756"/>
      <c r="P59" s="757"/>
      <c r="Q59" s="810"/>
      <c r="R59" s="811"/>
      <c r="S59" s="811"/>
      <c r="T59" s="811"/>
      <c r="U59" s="811"/>
      <c r="V59" s="811"/>
      <c r="W59" s="811"/>
      <c r="X59" s="811"/>
      <c r="Y59" s="811"/>
      <c r="Z59" s="811"/>
      <c r="AA59" s="811"/>
      <c r="AB59" s="811"/>
      <c r="AC59" s="811"/>
      <c r="AD59" s="811"/>
      <c r="AE59" s="812"/>
      <c r="AF59" s="761"/>
      <c r="AG59" s="762"/>
      <c r="AH59" s="762"/>
      <c r="AI59" s="762"/>
      <c r="AJ59" s="763"/>
      <c r="AK59" s="814"/>
      <c r="AL59" s="811"/>
      <c r="AM59" s="811"/>
      <c r="AN59" s="811"/>
      <c r="AO59" s="811"/>
      <c r="AP59" s="811"/>
      <c r="AQ59" s="811"/>
      <c r="AR59" s="811"/>
      <c r="AS59" s="811"/>
      <c r="AT59" s="811"/>
      <c r="AU59" s="811"/>
      <c r="AV59" s="811"/>
      <c r="AW59" s="811"/>
      <c r="AX59" s="811"/>
      <c r="AY59" s="811"/>
      <c r="AZ59" s="813"/>
      <c r="BA59" s="813"/>
      <c r="BB59" s="813"/>
      <c r="BC59" s="813"/>
      <c r="BD59" s="813"/>
      <c r="BE59" s="807"/>
      <c r="BF59" s="807"/>
      <c r="BG59" s="807"/>
      <c r="BH59" s="807"/>
      <c r="BI59" s="808"/>
      <c r="BJ59" s="91"/>
      <c r="BK59" s="91"/>
      <c r="BL59" s="91"/>
      <c r="BM59" s="91"/>
      <c r="BN59" s="91"/>
      <c r="BO59" s="100"/>
      <c r="BP59" s="100"/>
      <c r="BQ59" s="97">
        <v>53</v>
      </c>
      <c r="BR59" s="98"/>
      <c r="BS59" s="748"/>
      <c r="BT59" s="749"/>
      <c r="BU59" s="749"/>
      <c r="BV59" s="749"/>
      <c r="BW59" s="749"/>
      <c r="BX59" s="749"/>
      <c r="BY59" s="749"/>
      <c r="BZ59" s="749"/>
      <c r="CA59" s="749"/>
      <c r="CB59" s="749"/>
      <c r="CC59" s="749"/>
      <c r="CD59" s="749"/>
      <c r="CE59" s="749"/>
      <c r="CF59" s="749"/>
      <c r="CG59" s="750"/>
      <c r="CH59" s="751"/>
      <c r="CI59" s="752"/>
      <c r="CJ59" s="752"/>
      <c r="CK59" s="752"/>
      <c r="CL59" s="753"/>
      <c r="CM59" s="751"/>
      <c r="CN59" s="752"/>
      <c r="CO59" s="752"/>
      <c r="CP59" s="752"/>
      <c r="CQ59" s="753"/>
      <c r="CR59" s="751"/>
      <c r="CS59" s="752"/>
      <c r="CT59" s="752"/>
      <c r="CU59" s="752"/>
      <c r="CV59" s="753"/>
      <c r="CW59" s="751"/>
      <c r="CX59" s="752"/>
      <c r="CY59" s="752"/>
      <c r="CZ59" s="752"/>
      <c r="DA59" s="753"/>
      <c r="DB59" s="751"/>
      <c r="DC59" s="752"/>
      <c r="DD59" s="752"/>
      <c r="DE59" s="752"/>
      <c r="DF59" s="753"/>
      <c r="DG59" s="751"/>
      <c r="DH59" s="752"/>
      <c r="DI59" s="752"/>
      <c r="DJ59" s="752"/>
      <c r="DK59" s="753"/>
      <c r="DL59" s="751"/>
      <c r="DM59" s="752"/>
      <c r="DN59" s="752"/>
      <c r="DO59" s="752"/>
      <c r="DP59" s="753"/>
      <c r="DQ59" s="751"/>
      <c r="DR59" s="752"/>
      <c r="DS59" s="752"/>
      <c r="DT59" s="752"/>
      <c r="DU59" s="753"/>
      <c r="DV59" s="748"/>
      <c r="DW59" s="749"/>
      <c r="DX59" s="749"/>
      <c r="DY59" s="749"/>
      <c r="DZ59" s="754"/>
      <c r="EA59" s="89"/>
    </row>
    <row r="60" spans="1:131" ht="26.25" customHeight="1" x14ac:dyDescent="0.15">
      <c r="A60" s="97">
        <v>33</v>
      </c>
      <c r="B60" s="755"/>
      <c r="C60" s="756"/>
      <c r="D60" s="756"/>
      <c r="E60" s="756"/>
      <c r="F60" s="756"/>
      <c r="G60" s="756"/>
      <c r="H60" s="756"/>
      <c r="I60" s="756"/>
      <c r="J60" s="756"/>
      <c r="K60" s="756"/>
      <c r="L60" s="756"/>
      <c r="M60" s="756"/>
      <c r="N60" s="756"/>
      <c r="O60" s="756"/>
      <c r="P60" s="757"/>
      <c r="Q60" s="810"/>
      <c r="R60" s="811"/>
      <c r="S60" s="811"/>
      <c r="T60" s="811"/>
      <c r="U60" s="811"/>
      <c r="V60" s="811"/>
      <c r="W60" s="811"/>
      <c r="X60" s="811"/>
      <c r="Y60" s="811"/>
      <c r="Z60" s="811"/>
      <c r="AA60" s="811"/>
      <c r="AB60" s="811"/>
      <c r="AC60" s="811"/>
      <c r="AD60" s="811"/>
      <c r="AE60" s="812"/>
      <c r="AF60" s="761"/>
      <c r="AG60" s="762"/>
      <c r="AH60" s="762"/>
      <c r="AI60" s="762"/>
      <c r="AJ60" s="763"/>
      <c r="AK60" s="814"/>
      <c r="AL60" s="811"/>
      <c r="AM60" s="811"/>
      <c r="AN60" s="811"/>
      <c r="AO60" s="811"/>
      <c r="AP60" s="811"/>
      <c r="AQ60" s="811"/>
      <c r="AR60" s="811"/>
      <c r="AS60" s="811"/>
      <c r="AT60" s="811"/>
      <c r="AU60" s="811"/>
      <c r="AV60" s="811"/>
      <c r="AW60" s="811"/>
      <c r="AX60" s="811"/>
      <c r="AY60" s="811"/>
      <c r="AZ60" s="813"/>
      <c r="BA60" s="813"/>
      <c r="BB60" s="813"/>
      <c r="BC60" s="813"/>
      <c r="BD60" s="813"/>
      <c r="BE60" s="807"/>
      <c r="BF60" s="807"/>
      <c r="BG60" s="807"/>
      <c r="BH60" s="807"/>
      <c r="BI60" s="808"/>
      <c r="BJ60" s="91"/>
      <c r="BK60" s="91"/>
      <c r="BL60" s="91"/>
      <c r="BM60" s="91"/>
      <c r="BN60" s="91"/>
      <c r="BO60" s="100"/>
      <c r="BP60" s="100"/>
      <c r="BQ60" s="97">
        <v>54</v>
      </c>
      <c r="BR60" s="98"/>
      <c r="BS60" s="748"/>
      <c r="BT60" s="749"/>
      <c r="BU60" s="749"/>
      <c r="BV60" s="749"/>
      <c r="BW60" s="749"/>
      <c r="BX60" s="749"/>
      <c r="BY60" s="749"/>
      <c r="BZ60" s="749"/>
      <c r="CA60" s="749"/>
      <c r="CB60" s="749"/>
      <c r="CC60" s="749"/>
      <c r="CD60" s="749"/>
      <c r="CE60" s="749"/>
      <c r="CF60" s="749"/>
      <c r="CG60" s="750"/>
      <c r="CH60" s="751"/>
      <c r="CI60" s="752"/>
      <c r="CJ60" s="752"/>
      <c r="CK60" s="752"/>
      <c r="CL60" s="753"/>
      <c r="CM60" s="751"/>
      <c r="CN60" s="752"/>
      <c r="CO60" s="752"/>
      <c r="CP60" s="752"/>
      <c r="CQ60" s="753"/>
      <c r="CR60" s="751"/>
      <c r="CS60" s="752"/>
      <c r="CT60" s="752"/>
      <c r="CU60" s="752"/>
      <c r="CV60" s="753"/>
      <c r="CW60" s="751"/>
      <c r="CX60" s="752"/>
      <c r="CY60" s="752"/>
      <c r="CZ60" s="752"/>
      <c r="DA60" s="753"/>
      <c r="DB60" s="751"/>
      <c r="DC60" s="752"/>
      <c r="DD60" s="752"/>
      <c r="DE60" s="752"/>
      <c r="DF60" s="753"/>
      <c r="DG60" s="751"/>
      <c r="DH60" s="752"/>
      <c r="DI60" s="752"/>
      <c r="DJ60" s="752"/>
      <c r="DK60" s="753"/>
      <c r="DL60" s="751"/>
      <c r="DM60" s="752"/>
      <c r="DN60" s="752"/>
      <c r="DO60" s="752"/>
      <c r="DP60" s="753"/>
      <c r="DQ60" s="751"/>
      <c r="DR60" s="752"/>
      <c r="DS60" s="752"/>
      <c r="DT60" s="752"/>
      <c r="DU60" s="753"/>
      <c r="DV60" s="748"/>
      <c r="DW60" s="749"/>
      <c r="DX60" s="749"/>
      <c r="DY60" s="749"/>
      <c r="DZ60" s="754"/>
      <c r="EA60" s="89"/>
    </row>
    <row r="61" spans="1:131" ht="26.25" customHeight="1" thickBot="1" x14ac:dyDescent="0.2">
      <c r="A61" s="97">
        <v>34</v>
      </c>
      <c r="B61" s="755"/>
      <c r="C61" s="756"/>
      <c r="D61" s="756"/>
      <c r="E61" s="756"/>
      <c r="F61" s="756"/>
      <c r="G61" s="756"/>
      <c r="H61" s="756"/>
      <c r="I61" s="756"/>
      <c r="J61" s="756"/>
      <c r="K61" s="756"/>
      <c r="L61" s="756"/>
      <c r="M61" s="756"/>
      <c r="N61" s="756"/>
      <c r="O61" s="756"/>
      <c r="P61" s="757"/>
      <c r="Q61" s="810"/>
      <c r="R61" s="811"/>
      <c r="S61" s="811"/>
      <c r="T61" s="811"/>
      <c r="U61" s="811"/>
      <c r="V61" s="811"/>
      <c r="W61" s="811"/>
      <c r="X61" s="811"/>
      <c r="Y61" s="811"/>
      <c r="Z61" s="811"/>
      <c r="AA61" s="811"/>
      <c r="AB61" s="811"/>
      <c r="AC61" s="811"/>
      <c r="AD61" s="811"/>
      <c r="AE61" s="812"/>
      <c r="AF61" s="761"/>
      <c r="AG61" s="762"/>
      <c r="AH61" s="762"/>
      <c r="AI61" s="762"/>
      <c r="AJ61" s="763"/>
      <c r="AK61" s="814"/>
      <c r="AL61" s="811"/>
      <c r="AM61" s="811"/>
      <c r="AN61" s="811"/>
      <c r="AO61" s="811"/>
      <c r="AP61" s="811"/>
      <c r="AQ61" s="811"/>
      <c r="AR61" s="811"/>
      <c r="AS61" s="811"/>
      <c r="AT61" s="811"/>
      <c r="AU61" s="811"/>
      <c r="AV61" s="811"/>
      <c r="AW61" s="811"/>
      <c r="AX61" s="811"/>
      <c r="AY61" s="811"/>
      <c r="AZ61" s="813"/>
      <c r="BA61" s="813"/>
      <c r="BB61" s="813"/>
      <c r="BC61" s="813"/>
      <c r="BD61" s="813"/>
      <c r="BE61" s="807"/>
      <c r="BF61" s="807"/>
      <c r="BG61" s="807"/>
      <c r="BH61" s="807"/>
      <c r="BI61" s="808"/>
      <c r="BJ61" s="91"/>
      <c r="BK61" s="91"/>
      <c r="BL61" s="91"/>
      <c r="BM61" s="91"/>
      <c r="BN61" s="91"/>
      <c r="BO61" s="100"/>
      <c r="BP61" s="100"/>
      <c r="BQ61" s="97">
        <v>55</v>
      </c>
      <c r="BR61" s="98"/>
      <c r="BS61" s="748"/>
      <c r="BT61" s="749"/>
      <c r="BU61" s="749"/>
      <c r="BV61" s="749"/>
      <c r="BW61" s="749"/>
      <c r="BX61" s="749"/>
      <c r="BY61" s="749"/>
      <c r="BZ61" s="749"/>
      <c r="CA61" s="749"/>
      <c r="CB61" s="749"/>
      <c r="CC61" s="749"/>
      <c r="CD61" s="749"/>
      <c r="CE61" s="749"/>
      <c r="CF61" s="749"/>
      <c r="CG61" s="750"/>
      <c r="CH61" s="751"/>
      <c r="CI61" s="752"/>
      <c r="CJ61" s="752"/>
      <c r="CK61" s="752"/>
      <c r="CL61" s="753"/>
      <c r="CM61" s="751"/>
      <c r="CN61" s="752"/>
      <c r="CO61" s="752"/>
      <c r="CP61" s="752"/>
      <c r="CQ61" s="753"/>
      <c r="CR61" s="751"/>
      <c r="CS61" s="752"/>
      <c r="CT61" s="752"/>
      <c r="CU61" s="752"/>
      <c r="CV61" s="753"/>
      <c r="CW61" s="751"/>
      <c r="CX61" s="752"/>
      <c r="CY61" s="752"/>
      <c r="CZ61" s="752"/>
      <c r="DA61" s="753"/>
      <c r="DB61" s="751"/>
      <c r="DC61" s="752"/>
      <c r="DD61" s="752"/>
      <c r="DE61" s="752"/>
      <c r="DF61" s="753"/>
      <c r="DG61" s="751"/>
      <c r="DH61" s="752"/>
      <c r="DI61" s="752"/>
      <c r="DJ61" s="752"/>
      <c r="DK61" s="753"/>
      <c r="DL61" s="751"/>
      <c r="DM61" s="752"/>
      <c r="DN61" s="752"/>
      <c r="DO61" s="752"/>
      <c r="DP61" s="753"/>
      <c r="DQ61" s="751"/>
      <c r="DR61" s="752"/>
      <c r="DS61" s="752"/>
      <c r="DT61" s="752"/>
      <c r="DU61" s="753"/>
      <c r="DV61" s="748"/>
      <c r="DW61" s="749"/>
      <c r="DX61" s="749"/>
      <c r="DY61" s="749"/>
      <c r="DZ61" s="754"/>
      <c r="EA61" s="89"/>
    </row>
    <row r="62" spans="1:131" ht="26.25" customHeight="1" x14ac:dyDescent="0.15">
      <c r="A62" s="97">
        <v>35</v>
      </c>
      <c r="B62" s="755"/>
      <c r="C62" s="756"/>
      <c r="D62" s="756"/>
      <c r="E62" s="756"/>
      <c r="F62" s="756"/>
      <c r="G62" s="756"/>
      <c r="H62" s="756"/>
      <c r="I62" s="756"/>
      <c r="J62" s="756"/>
      <c r="K62" s="756"/>
      <c r="L62" s="756"/>
      <c r="M62" s="756"/>
      <c r="N62" s="756"/>
      <c r="O62" s="756"/>
      <c r="P62" s="757"/>
      <c r="Q62" s="810"/>
      <c r="R62" s="811"/>
      <c r="S62" s="811"/>
      <c r="T62" s="811"/>
      <c r="U62" s="811"/>
      <c r="V62" s="811"/>
      <c r="W62" s="811"/>
      <c r="X62" s="811"/>
      <c r="Y62" s="811"/>
      <c r="Z62" s="811"/>
      <c r="AA62" s="811"/>
      <c r="AB62" s="811"/>
      <c r="AC62" s="811"/>
      <c r="AD62" s="811"/>
      <c r="AE62" s="812"/>
      <c r="AF62" s="761"/>
      <c r="AG62" s="762"/>
      <c r="AH62" s="762"/>
      <c r="AI62" s="762"/>
      <c r="AJ62" s="763"/>
      <c r="AK62" s="814"/>
      <c r="AL62" s="811"/>
      <c r="AM62" s="811"/>
      <c r="AN62" s="811"/>
      <c r="AO62" s="811"/>
      <c r="AP62" s="811"/>
      <c r="AQ62" s="811"/>
      <c r="AR62" s="811"/>
      <c r="AS62" s="811"/>
      <c r="AT62" s="811"/>
      <c r="AU62" s="811"/>
      <c r="AV62" s="811"/>
      <c r="AW62" s="811"/>
      <c r="AX62" s="811"/>
      <c r="AY62" s="811"/>
      <c r="AZ62" s="813"/>
      <c r="BA62" s="813"/>
      <c r="BB62" s="813"/>
      <c r="BC62" s="813"/>
      <c r="BD62" s="813"/>
      <c r="BE62" s="807"/>
      <c r="BF62" s="807"/>
      <c r="BG62" s="807"/>
      <c r="BH62" s="807"/>
      <c r="BI62" s="808"/>
      <c r="BJ62" s="822" t="s">
        <v>342</v>
      </c>
      <c r="BK62" s="781"/>
      <c r="BL62" s="781"/>
      <c r="BM62" s="781"/>
      <c r="BN62" s="782"/>
      <c r="BO62" s="100"/>
      <c r="BP62" s="100"/>
      <c r="BQ62" s="97">
        <v>56</v>
      </c>
      <c r="BR62" s="98"/>
      <c r="BS62" s="748"/>
      <c r="BT62" s="749"/>
      <c r="BU62" s="749"/>
      <c r="BV62" s="749"/>
      <c r="BW62" s="749"/>
      <c r="BX62" s="749"/>
      <c r="BY62" s="749"/>
      <c r="BZ62" s="749"/>
      <c r="CA62" s="749"/>
      <c r="CB62" s="749"/>
      <c r="CC62" s="749"/>
      <c r="CD62" s="749"/>
      <c r="CE62" s="749"/>
      <c r="CF62" s="749"/>
      <c r="CG62" s="750"/>
      <c r="CH62" s="751"/>
      <c r="CI62" s="752"/>
      <c r="CJ62" s="752"/>
      <c r="CK62" s="752"/>
      <c r="CL62" s="753"/>
      <c r="CM62" s="751"/>
      <c r="CN62" s="752"/>
      <c r="CO62" s="752"/>
      <c r="CP62" s="752"/>
      <c r="CQ62" s="753"/>
      <c r="CR62" s="751"/>
      <c r="CS62" s="752"/>
      <c r="CT62" s="752"/>
      <c r="CU62" s="752"/>
      <c r="CV62" s="753"/>
      <c r="CW62" s="751"/>
      <c r="CX62" s="752"/>
      <c r="CY62" s="752"/>
      <c r="CZ62" s="752"/>
      <c r="DA62" s="753"/>
      <c r="DB62" s="751"/>
      <c r="DC62" s="752"/>
      <c r="DD62" s="752"/>
      <c r="DE62" s="752"/>
      <c r="DF62" s="753"/>
      <c r="DG62" s="751"/>
      <c r="DH62" s="752"/>
      <c r="DI62" s="752"/>
      <c r="DJ62" s="752"/>
      <c r="DK62" s="753"/>
      <c r="DL62" s="751"/>
      <c r="DM62" s="752"/>
      <c r="DN62" s="752"/>
      <c r="DO62" s="752"/>
      <c r="DP62" s="753"/>
      <c r="DQ62" s="751"/>
      <c r="DR62" s="752"/>
      <c r="DS62" s="752"/>
      <c r="DT62" s="752"/>
      <c r="DU62" s="753"/>
      <c r="DV62" s="748"/>
      <c r="DW62" s="749"/>
      <c r="DX62" s="749"/>
      <c r="DY62" s="749"/>
      <c r="DZ62" s="754"/>
      <c r="EA62" s="89"/>
    </row>
    <row r="63" spans="1:131" ht="26.25" customHeight="1" thickBot="1" x14ac:dyDescent="0.2">
      <c r="A63" s="99" t="s">
        <v>324</v>
      </c>
      <c r="B63" s="764" t="s">
        <v>343</v>
      </c>
      <c r="C63" s="765"/>
      <c r="D63" s="765"/>
      <c r="E63" s="765"/>
      <c r="F63" s="765"/>
      <c r="G63" s="765"/>
      <c r="H63" s="765"/>
      <c r="I63" s="765"/>
      <c r="J63" s="765"/>
      <c r="K63" s="765"/>
      <c r="L63" s="765"/>
      <c r="M63" s="765"/>
      <c r="N63" s="765"/>
      <c r="O63" s="765"/>
      <c r="P63" s="766"/>
      <c r="Q63" s="815"/>
      <c r="R63" s="816"/>
      <c r="S63" s="816"/>
      <c r="T63" s="816"/>
      <c r="U63" s="816"/>
      <c r="V63" s="816"/>
      <c r="W63" s="816"/>
      <c r="X63" s="816"/>
      <c r="Y63" s="816"/>
      <c r="Z63" s="816"/>
      <c r="AA63" s="816"/>
      <c r="AB63" s="816"/>
      <c r="AC63" s="816"/>
      <c r="AD63" s="816"/>
      <c r="AE63" s="817"/>
      <c r="AF63" s="818">
        <v>1312</v>
      </c>
      <c r="AG63" s="819"/>
      <c r="AH63" s="819"/>
      <c r="AI63" s="819"/>
      <c r="AJ63" s="820"/>
      <c r="AK63" s="821"/>
      <c r="AL63" s="816"/>
      <c r="AM63" s="816"/>
      <c r="AN63" s="816"/>
      <c r="AO63" s="816"/>
      <c r="AP63" s="819"/>
      <c r="AQ63" s="819"/>
      <c r="AR63" s="819"/>
      <c r="AS63" s="819"/>
      <c r="AT63" s="819"/>
      <c r="AU63" s="819"/>
      <c r="AV63" s="819"/>
      <c r="AW63" s="819"/>
      <c r="AX63" s="819"/>
      <c r="AY63" s="819"/>
      <c r="AZ63" s="823"/>
      <c r="BA63" s="823"/>
      <c r="BB63" s="823"/>
      <c r="BC63" s="823"/>
      <c r="BD63" s="823"/>
      <c r="BE63" s="824"/>
      <c r="BF63" s="824"/>
      <c r="BG63" s="824"/>
      <c r="BH63" s="824"/>
      <c r="BI63" s="825"/>
      <c r="BJ63" s="826" t="s">
        <v>62</v>
      </c>
      <c r="BK63" s="827"/>
      <c r="BL63" s="827"/>
      <c r="BM63" s="827"/>
      <c r="BN63" s="828"/>
      <c r="BO63" s="100"/>
      <c r="BP63" s="100"/>
      <c r="BQ63" s="97">
        <v>57</v>
      </c>
      <c r="BR63" s="98"/>
      <c r="BS63" s="748"/>
      <c r="BT63" s="749"/>
      <c r="BU63" s="749"/>
      <c r="BV63" s="749"/>
      <c r="BW63" s="749"/>
      <c r="BX63" s="749"/>
      <c r="BY63" s="749"/>
      <c r="BZ63" s="749"/>
      <c r="CA63" s="749"/>
      <c r="CB63" s="749"/>
      <c r="CC63" s="749"/>
      <c r="CD63" s="749"/>
      <c r="CE63" s="749"/>
      <c r="CF63" s="749"/>
      <c r="CG63" s="750"/>
      <c r="CH63" s="751"/>
      <c r="CI63" s="752"/>
      <c r="CJ63" s="752"/>
      <c r="CK63" s="752"/>
      <c r="CL63" s="753"/>
      <c r="CM63" s="751"/>
      <c r="CN63" s="752"/>
      <c r="CO63" s="752"/>
      <c r="CP63" s="752"/>
      <c r="CQ63" s="753"/>
      <c r="CR63" s="751"/>
      <c r="CS63" s="752"/>
      <c r="CT63" s="752"/>
      <c r="CU63" s="752"/>
      <c r="CV63" s="753"/>
      <c r="CW63" s="751"/>
      <c r="CX63" s="752"/>
      <c r="CY63" s="752"/>
      <c r="CZ63" s="752"/>
      <c r="DA63" s="753"/>
      <c r="DB63" s="751"/>
      <c r="DC63" s="752"/>
      <c r="DD63" s="752"/>
      <c r="DE63" s="752"/>
      <c r="DF63" s="753"/>
      <c r="DG63" s="751"/>
      <c r="DH63" s="752"/>
      <c r="DI63" s="752"/>
      <c r="DJ63" s="752"/>
      <c r="DK63" s="753"/>
      <c r="DL63" s="751"/>
      <c r="DM63" s="752"/>
      <c r="DN63" s="752"/>
      <c r="DO63" s="752"/>
      <c r="DP63" s="753"/>
      <c r="DQ63" s="751"/>
      <c r="DR63" s="752"/>
      <c r="DS63" s="752"/>
      <c r="DT63" s="752"/>
      <c r="DU63" s="753"/>
      <c r="DV63" s="748"/>
      <c r="DW63" s="749"/>
      <c r="DX63" s="749"/>
      <c r="DY63" s="749"/>
      <c r="DZ63" s="754"/>
      <c r="EA63" s="89"/>
    </row>
    <row r="64" spans="1:131" ht="26.25" customHeight="1" x14ac:dyDescent="0.15">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97">
        <v>58</v>
      </c>
      <c r="BR64" s="98"/>
      <c r="BS64" s="748"/>
      <c r="BT64" s="749"/>
      <c r="BU64" s="749"/>
      <c r="BV64" s="749"/>
      <c r="BW64" s="749"/>
      <c r="BX64" s="749"/>
      <c r="BY64" s="749"/>
      <c r="BZ64" s="749"/>
      <c r="CA64" s="749"/>
      <c r="CB64" s="749"/>
      <c r="CC64" s="749"/>
      <c r="CD64" s="749"/>
      <c r="CE64" s="749"/>
      <c r="CF64" s="749"/>
      <c r="CG64" s="750"/>
      <c r="CH64" s="751"/>
      <c r="CI64" s="752"/>
      <c r="CJ64" s="752"/>
      <c r="CK64" s="752"/>
      <c r="CL64" s="753"/>
      <c r="CM64" s="751"/>
      <c r="CN64" s="752"/>
      <c r="CO64" s="752"/>
      <c r="CP64" s="752"/>
      <c r="CQ64" s="753"/>
      <c r="CR64" s="751"/>
      <c r="CS64" s="752"/>
      <c r="CT64" s="752"/>
      <c r="CU64" s="752"/>
      <c r="CV64" s="753"/>
      <c r="CW64" s="751"/>
      <c r="CX64" s="752"/>
      <c r="CY64" s="752"/>
      <c r="CZ64" s="752"/>
      <c r="DA64" s="753"/>
      <c r="DB64" s="751"/>
      <c r="DC64" s="752"/>
      <c r="DD64" s="752"/>
      <c r="DE64" s="752"/>
      <c r="DF64" s="753"/>
      <c r="DG64" s="751"/>
      <c r="DH64" s="752"/>
      <c r="DI64" s="752"/>
      <c r="DJ64" s="752"/>
      <c r="DK64" s="753"/>
      <c r="DL64" s="751"/>
      <c r="DM64" s="752"/>
      <c r="DN64" s="752"/>
      <c r="DO64" s="752"/>
      <c r="DP64" s="753"/>
      <c r="DQ64" s="751"/>
      <c r="DR64" s="752"/>
      <c r="DS64" s="752"/>
      <c r="DT64" s="752"/>
      <c r="DU64" s="753"/>
      <c r="DV64" s="748"/>
      <c r="DW64" s="749"/>
      <c r="DX64" s="749"/>
      <c r="DY64" s="749"/>
      <c r="DZ64" s="754"/>
      <c r="EA64" s="89"/>
    </row>
    <row r="65" spans="1:131" ht="26.25" customHeight="1" thickBot="1" x14ac:dyDescent="0.2">
      <c r="A65" s="91" t="s">
        <v>344</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0"/>
      <c r="BF65" s="100"/>
      <c r="BG65" s="100"/>
      <c r="BH65" s="100"/>
      <c r="BI65" s="100"/>
      <c r="BJ65" s="100"/>
      <c r="BK65" s="100"/>
      <c r="BL65" s="100"/>
      <c r="BM65" s="100"/>
      <c r="BN65" s="100"/>
      <c r="BO65" s="100"/>
      <c r="BP65" s="100"/>
      <c r="BQ65" s="97">
        <v>59</v>
      </c>
      <c r="BR65" s="98"/>
      <c r="BS65" s="748"/>
      <c r="BT65" s="749"/>
      <c r="BU65" s="749"/>
      <c r="BV65" s="749"/>
      <c r="BW65" s="749"/>
      <c r="BX65" s="749"/>
      <c r="BY65" s="749"/>
      <c r="BZ65" s="749"/>
      <c r="CA65" s="749"/>
      <c r="CB65" s="749"/>
      <c r="CC65" s="749"/>
      <c r="CD65" s="749"/>
      <c r="CE65" s="749"/>
      <c r="CF65" s="749"/>
      <c r="CG65" s="750"/>
      <c r="CH65" s="751"/>
      <c r="CI65" s="752"/>
      <c r="CJ65" s="752"/>
      <c r="CK65" s="752"/>
      <c r="CL65" s="753"/>
      <c r="CM65" s="751"/>
      <c r="CN65" s="752"/>
      <c r="CO65" s="752"/>
      <c r="CP65" s="752"/>
      <c r="CQ65" s="753"/>
      <c r="CR65" s="751"/>
      <c r="CS65" s="752"/>
      <c r="CT65" s="752"/>
      <c r="CU65" s="752"/>
      <c r="CV65" s="753"/>
      <c r="CW65" s="751"/>
      <c r="CX65" s="752"/>
      <c r="CY65" s="752"/>
      <c r="CZ65" s="752"/>
      <c r="DA65" s="753"/>
      <c r="DB65" s="751"/>
      <c r="DC65" s="752"/>
      <c r="DD65" s="752"/>
      <c r="DE65" s="752"/>
      <c r="DF65" s="753"/>
      <c r="DG65" s="751"/>
      <c r="DH65" s="752"/>
      <c r="DI65" s="752"/>
      <c r="DJ65" s="752"/>
      <c r="DK65" s="753"/>
      <c r="DL65" s="751"/>
      <c r="DM65" s="752"/>
      <c r="DN65" s="752"/>
      <c r="DO65" s="752"/>
      <c r="DP65" s="753"/>
      <c r="DQ65" s="751"/>
      <c r="DR65" s="752"/>
      <c r="DS65" s="752"/>
      <c r="DT65" s="752"/>
      <c r="DU65" s="753"/>
      <c r="DV65" s="748"/>
      <c r="DW65" s="749"/>
      <c r="DX65" s="749"/>
      <c r="DY65" s="749"/>
      <c r="DZ65" s="754"/>
      <c r="EA65" s="89"/>
    </row>
    <row r="66" spans="1:131" ht="26.25" customHeight="1" x14ac:dyDescent="0.15">
      <c r="A66" s="702" t="s">
        <v>345</v>
      </c>
      <c r="B66" s="703"/>
      <c r="C66" s="703"/>
      <c r="D66" s="703"/>
      <c r="E66" s="703"/>
      <c r="F66" s="703"/>
      <c r="G66" s="703"/>
      <c r="H66" s="703"/>
      <c r="I66" s="703"/>
      <c r="J66" s="703"/>
      <c r="K66" s="703"/>
      <c r="L66" s="703"/>
      <c r="M66" s="703"/>
      <c r="N66" s="703"/>
      <c r="O66" s="703"/>
      <c r="P66" s="704"/>
      <c r="Q66" s="708" t="s">
        <v>328</v>
      </c>
      <c r="R66" s="709"/>
      <c r="S66" s="709"/>
      <c r="T66" s="709"/>
      <c r="U66" s="710"/>
      <c r="V66" s="708" t="s">
        <v>329</v>
      </c>
      <c r="W66" s="709"/>
      <c r="X66" s="709"/>
      <c r="Y66" s="709"/>
      <c r="Z66" s="710"/>
      <c r="AA66" s="708" t="s">
        <v>330</v>
      </c>
      <c r="AB66" s="709"/>
      <c r="AC66" s="709"/>
      <c r="AD66" s="709"/>
      <c r="AE66" s="710"/>
      <c r="AF66" s="829" t="s">
        <v>331</v>
      </c>
      <c r="AG66" s="790"/>
      <c r="AH66" s="790"/>
      <c r="AI66" s="790"/>
      <c r="AJ66" s="830"/>
      <c r="AK66" s="708" t="s">
        <v>332</v>
      </c>
      <c r="AL66" s="703"/>
      <c r="AM66" s="703"/>
      <c r="AN66" s="703"/>
      <c r="AO66" s="704"/>
      <c r="AP66" s="708" t="s">
        <v>333</v>
      </c>
      <c r="AQ66" s="709"/>
      <c r="AR66" s="709"/>
      <c r="AS66" s="709"/>
      <c r="AT66" s="710"/>
      <c r="AU66" s="708" t="s">
        <v>346</v>
      </c>
      <c r="AV66" s="709"/>
      <c r="AW66" s="709"/>
      <c r="AX66" s="709"/>
      <c r="AY66" s="710"/>
      <c r="AZ66" s="708" t="s">
        <v>307</v>
      </c>
      <c r="BA66" s="709"/>
      <c r="BB66" s="709"/>
      <c r="BC66" s="709"/>
      <c r="BD66" s="715"/>
      <c r="BE66" s="100"/>
      <c r="BF66" s="100"/>
      <c r="BG66" s="100"/>
      <c r="BH66" s="100"/>
      <c r="BI66" s="100"/>
      <c r="BJ66" s="100"/>
      <c r="BK66" s="100"/>
      <c r="BL66" s="100"/>
      <c r="BM66" s="100"/>
      <c r="BN66" s="100"/>
      <c r="BO66" s="100"/>
      <c r="BP66" s="100"/>
      <c r="BQ66" s="97">
        <v>60</v>
      </c>
      <c r="BR66" s="102"/>
      <c r="BS66" s="834"/>
      <c r="BT66" s="835"/>
      <c r="BU66" s="835"/>
      <c r="BV66" s="835"/>
      <c r="BW66" s="835"/>
      <c r="BX66" s="835"/>
      <c r="BY66" s="835"/>
      <c r="BZ66" s="835"/>
      <c r="CA66" s="835"/>
      <c r="CB66" s="835"/>
      <c r="CC66" s="835"/>
      <c r="CD66" s="835"/>
      <c r="CE66" s="835"/>
      <c r="CF66" s="835"/>
      <c r="CG66" s="840"/>
      <c r="CH66" s="837"/>
      <c r="CI66" s="838"/>
      <c r="CJ66" s="838"/>
      <c r="CK66" s="838"/>
      <c r="CL66" s="839"/>
      <c r="CM66" s="837"/>
      <c r="CN66" s="838"/>
      <c r="CO66" s="838"/>
      <c r="CP66" s="838"/>
      <c r="CQ66" s="839"/>
      <c r="CR66" s="837"/>
      <c r="CS66" s="838"/>
      <c r="CT66" s="838"/>
      <c r="CU66" s="838"/>
      <c r="CV66" s="839"/>
      <c r="CW66" s="837"/>
      <c r="CX66" s="838"/>
      <c r="CY66" s="838"/>
      <c r="CZ66" s="838"/>
      <c r="DA66" s="839"/>
      <c r="DB66" s="837"/>
      <c r="DC66" s="838"/>
      <c r="DD66" s="838"/>
      <c r="DE66" s="838"/>
      <c r="DF66" s="839"/>
      <c r="DG66" s="837"/>
      <c r="DH66" s="838"/>
      <c r="DI66" s="838"/>
      <c r="DJ66" s="838"/>
      <c r="DK66" s="839"/>
      <c r="DL66" s="837"/>
      <c r="DM66" s="838"/>
      <c r="DN66" s="838"/>
      <c r="DO66" s="838"/>
      <c r="DP66" s="839"/>
      <c r="DQ66" s="837"/>
      <c r="DR66" s="838"/>
      <c r="DS66" s="838"/>
      <c r="DT66" s="838"/>
      <c r="DU66" s="839"/>
      <c r="DV66" s="834"/>
      <c r="DW66" s="835"/>
      <c r="DX66" s="835"/>
      <c r="DY66" s="835"/>
      <c r="DZ66" s="836"/>
      <c r="EA66" s="89"/>
    </row>
    <row r="67" spans="1:131" ht="26.25" customHeight="1" thickBot="1" x14ac:dyDescent="0.2">
      <c r="A67" s="705"/>
      <c r="B67" s="706"/>
      <c r="C67" s="706"/>
      <c r="D67" s="706"/>
      <c r="E67" s="706"/>
      <c r="F67" s="706"/>
      <c r="G67" s="706"/>
      <c r="H67" s="706"/>
      <c r="I67" s="706"/>
      <c r="J67" s="706"/>
      <c r="K67" s="706"/>
      <c r="L67" s="706"/>
      <c r="M67" s="706"/>
      <c r="N67" s="706"/>
      <c r="O67" s="706"/>
      <c r="P67" s="707"/>
      <c r="Q67" s="711"/>
      <c r="R67" s="712"/>
      <c r="S67" s="712"/>
      <c r="T67" s="712"/>
      <c r="U67" s="713"/>
      <c r="V67" s="711"/>
      <c r="W67" s="712"/>
      <c r="X67" s="712"/>
      <c r="Y67" s="712"/>
      <c r="Z67" s="713"/>
      <c r="AA67" s="711"/>
      <c r="AB67" s="712"/>
      <c r="AC67" s="712"/>
      <c r="AD67" s="712"/>
      <c r="AE67" s="713"/>
      <c r="AF67" s="831"/>
      <c r="AG67" s="793"/>
      <c r="AH67" s="793"/>
      <c r="AI67" s="793"/>
      <c r="AJ67" s="832"/>
      <c r="AK67" s="833"/>
      <c r="AL67" s="706"/>
      <c r="AM67" s="706"/>
      <c r="AN67" s="706"/>
      <c r="AO67" s="707"/>
      <c r="AP67" s="711"/>
      <c r="AQ67" s="712"/>
      <c r="AR67" s="712"/>
      <c r="AS67" s="712"/>
      <c r="AT67" s="713"/>
      <c r="AU67" s="711"/>
      <c r="AV67" s="712"/>
      <c r="AW67" s="712"/>
      <c r="AX67" s="712"/>
      <c r="AY67" s="713"/>
      <c r="AZ67" s="711"/>
      <c r="BA67" s="712"/>
      <c r="BB67" s="712"/>
      <c r="BC67" s="712"/>
      <c r="BD67" s="717"/>
      <c r="BE67" s="100"/>
      <c r="BF67" s="100"/>
      <c r="BG67" s="100"/>
      <c r="BH67" s="100"/>
      <c r="BI67" s="100"/>
      <c r="BJ67" s="100"/>
      <c r="BK67" s="100"/>
      <c r="BL67" s="100"/>
      <c r="BM67" s="100"/>
      <c r="BN67" s="100"/>
      <c r="BO67" s="100"/>
      <c r="BP67" s="100"/>
      <c r="BQ67" s="97">
        <v>61</v>
      </c>
      <c r="BR67" s="102"/>
      <c r="BS67" s="834"/>
      <c r="BT67" s="835"/>
      <c r="BU67" s="835"/>
      <c r="BV67" s="835"/>
      <c r="BW67" s="835"/>
      <c r="BX67" s="835"/>
      <c r="BY67" s="835"/>
      <c r="BZ67" s="835"/>
      <c r="CA67" s="835"/>
      <c r="CB67" s="835"/>
      <c r="CC67" s="835"/>
      <c r="CD67" s="835"/>
      <c r="CE67" s="835"/>
      <c r="CF67" s="835"/>
      <c r="CG67" s="840"/>
      <c r="CH67" s="837"/>
      <c r="CI67" s="838"/>
      <c r="CJ67" s="838"/>
      <c r="CK67" s="838"/>
      <c r="CL67" s="839"/>
      <c r="CM67" s="837"/>
      <c r="CN67" s="838"/>
      <c r="CO67" s="838"/>
      <c r="CP67" s="838"/>
      <c r="CQ67" s="839"/>
      <c r="CR67" s="837"/>
      <c r="CS67" s="838"/>
      <c r="CT67" s="838"/>
      <c r="CU67" s="838"/>
      <c r="CV67" s="839"/>
      <c r="CW67" s="837"/>
      <c r="CX67" s="838"/>
      <c r="CY67" s="838"/>
      <c r="CZ67" s="838"/>
      <c r="DA67" s="839"/>
      <c r="DB67" s="837"/>
      <c r="DC67" s="838"/>
      <c r="DD67" s="838"/>
      <c r="DE67" s="838"/>
      <c r="DF67" s="839"/>
      <c r="DG67" s="837"/>
      <c r="DH67" s="838"/>
      <c r="DI67" s="838"/>
      <c r="DJ67" s="838"/>
      <c r="DK67" s="839"/>
      <c r="DL67" s="837"/>
      <c r="DM67" s="838"/>
      <c r="DN67" s="838"/>
      <c r="DO67" s="838"/>
      <c r="DP67" s="839"/>
      <c r="DQ67" s="837"/>
      <c r="DR67" s="838"/>
      <c r="DS67" s="838"/>
      <c r="DT67" s="838"/>
      <c r="DU67" s="839"/>
      <c r="DV67" s="834"/>
      <c r="DW67" s="835"/>
      <c r="DX67" s="835"/>
      <c r="DY67" s="835"/>
      <c r="DZ67" s="836"/>
      <c r="EA67" s="89"/>
    </row>
    <row r="68" spans="1:131" ht="26.25" customHeight="1" thickTop="1" x14ac:dyDescent="0.15">
      <c r="A68" s="95">
        <v>1</v>
      </c>
      <c r="B68" s="844" t="s">
        <v>347</v>
      </c>
      <c r="C68" s="845"/>
      <c r="D68" s="845"/>
      <c r="E68" s="845"/>
      <c r="F68" s="845"/>
      <c r="G68" s="845"/>
      <c r="H68" s="845"/>
      <c r="I68" s="845"/>
      <c r="J68" s="845"/>
      <c r="K68" s="845"/>
      <c r="L68" s="845"/>
      <c r="M68" s="845"/>
      <c r="N68" s="845"/>
      <c r="O68" s="845"/>
      <c r="P68" s="846"/>
      <c r="Q68" s="847">
        <v>5250</v>
      </c>
      <c r="R68" s="841"/>
      <c r="S68" s="841"/>
      <c r="T68" s="841"/>
      <c r="U68" s="841"/>
      <c r="V68" s="841">
        <v>5104</v>
      </c>
      <c r="W68" s="841"/>
      <c r="X68" s="841"/>
      <c r="Y68" s="841"/>
      <c r="Z68" s="841"/>
      <c r="AA68" s="841">
        <v>146</v>
      </c>
      <c r="AB68" s="841"/>
      <c r="AC68" s="841"/>
      <c r="AD68" s="841"/>
      <c r="AE68" s="841"/>
      <c r="AF68" s="841">
        <v>146</v>
      </c>
      <c r="AG68" s="841"/>
      <c r="AH68" s="841"/>
      <c r="AI68" s="841"/>
      <c r="AJ68" s="841"/>
      <c r="AK68" s="841">
        <v>2418</v>
      </c>
      <c r="AL68" s="841"/>
      <c r="AM68" s="841"/>
      <c r="AN68" s="841"/>
      <c r="AO68" s="841"/>
      <c r="AP68" s="841">
        <v>0</v>
      </c>
      <c r="AQ68" s="841"/>
      <c r="AR68" s="841"/>
      <c r="AS68" s="841"/>
      <c r="AT68" s="841"/>
      <c r="AU68" s="841" t="s">
        <v>320</v>
      </c>
      <c r="AV68" s="841"/>
      <c r="AW68" s="841"/>
      <c r="AX68" s="841"/>
      <c r="AY68" s="841"/>
      <c r="AZ68" s="842"/>
      <c r="BA68" s="842"/>
      <c r="BB68" s="842"/>
      <c r="BC68" s="842"/>
      <c r="BD68" s="843"/>
      <c r="BE68" s="100"/>
      <c r="BF68" s="100"/>
      <c r="BG68" s="100"/>
      <c r="BH68" s="100"/>
      <c r="BI68" s="100"/>
      <c r="BJ68" s="100"/>
      <c r="BK68" s="100"/>
      <c r="BL68" s="100"/>
      <c r="BM68" s="100"/>
      <c r="BN68" s="100"/>
      <c r="BO68" s="100"/>
      <c r="BP68" s="100"/>
      <c r="BQ68" s="97">
        <v>62</v>
      </c>
      <c r="BR68" s="102"/>
      <c r="BS68" s="834"/>
      <c r="BT68" s="835"/>
      <c r="BU68" s="835"/>
      <c r="BV68" s="835"/>
      <c r="BW68" s="835"/>
      <c r="BX68" s="835"/>
      <c r="BY68" s="835"/>
      <c r="BZ68" s="835"/>
      <c r="CA68" s="835"/>
      <c r="CB68" s="835"/>
      <c r="CC68" s="835"/>
      <c r="CD68" s="835"/>
      <c r="CE68" s="835"/>
      <c r="CF68" s="835"/>
      <c r="CG68" s="840"/>
      <c r="CH68" s="837"/>
      <c r="CI68" s="838"/>
      <c r="CJ68" s="838"/>
      <c r="CK68" s="838"/>
      <c r="CL68" s="839"/>
      <c r="CM68" s="837"/>
      <c r="CN68" s="838"/>
      <c r="CO68" s="838"/>
      <c r="CP68" s="838"/>
      <c r="CQ68" s="839"/>
      <c r="CR68" s="837"/>
      <c r="CS68" s="838"/>
      <c r="CT68" s="838"/>
      <c r="CU68" s="838"/>
      <c r="CV68" s="839"/>
      <c r="CW68" s="837"/>
      <c r="CX68" s="838"/>
      <c r="CY68" s="838"/>
      <c r="CZ68" s="838"/>
      <c r="DA68" s="839"/>
      <c r="DB68" s="837"/>
      <c r="DC68" s="838"/>
      <c r="DD68" s="838"/>
      <c r="DE68" s="838"/>
      <c r="DF68" s="839"/>
      <c r="DG68" s="837"/>
      <c r="DH68" s="838"/>
      <c r="DI68" s="838"/>
      <c r="DJ68" s="838"/>
      <c r="DK68" s="839"/>
      <c r="DL68" s="837"/>
      <c r="DM68" s="838"/>
      <c r="DN68" s="838"/>
      <c r="DO68" s="838"/>
      <c r="DP68" s="839"/>
      <c r="DQ68" s="837"/>
      <c r="DR68" s="838"/>
      <c r="DS68" s="838"/>
      <c r="DT68" s="838"/>
      <c r="DU68" s="839"/>
      <c r="DV68" s="834"/>
      <c r="DW68" s="835"/>
      <c r="DX68" s="835"/>
      <c r="DY68" s="835"/>
      <c r="DZ68" s="836"/>
      <c r="EA68" s="89"/>
    </row>
    <row r="69" spans="1:131" ht="26.25" customHeight="1" x14ac:dyDescent="0.15">
      <c r="A69" s="97">
        <v>2</v>
      </c>
      <c r="B69" s="848" t="s">
        <v>348</v>
      </c>
      <c r="C69" s="849"/>
      <c r="D69" s="849"/>
      <c r="E69" s="849"/>
      <c r="F69" s="849"/>
      <c r="G69" s="849"/>
      <c r="H69" s="849"/>
      <c r="I69" s="849"/>
      <c r="J69" s="849"/>
      <c r="K69" s="849"/>
      <c r="L69" s="849"/>
      <c r="M69" s="849"/>
      <c r="N69" s="849"/>
      <c r="O69" s="849"/>
      <c r="P69" s="850"/>
      <c r="Q69" s="851">
        <v>1310</v>
      </c>
      <c r="R69" s="805"/>
      <c r="S69" s="805"/>
      <c r="T69" s="805"/>
      <c r="U69" s="805"/>
      <c r="V69" s="805">
        <v>1058</v>
      </c>
      <c r="W69" s="805"/>
      <c r="X69" s="805"/>
      <c r="Y69" s="805"/>
      <c r="Z69" s="805"/>
      <c r="AA69" s="805">
        <v>252</v>
      </c>
      <c r="AB69" s="805"/>
      <c r="AC69" s="805"/>
      <c r="AD69" s="805"/>
      <c r="AE69" s="805"/>
      <c r="AF69" s="805">
        <v>252</v>
      </c>
      <c r="AG69" s="805"/>
      <c r="AH69" s="805"/>
      <c r="AI69" s="805"/>
      <c r="AJ69" s="805"/>
      <c r="AK69" s="805" t="s">
        <v>319</v>
      </c>
      <c r="AL69" s="805"/>
      <c r="AM69" s="805"/>
      <c r="AN69" s="805"/>
      <c r="AO69" s="805"/>
      <c r="AP69" s="805">
        <v>1712</v>
      </c>
      <c r="AQ69" s="805"/>
      <c r="AR69" s="805"/>
      <c r="AS69" s="805"/>
      <c r="AT69" s="805"/>
      <c r="AU69" s="805" t="s">
        <v>320</v>
      </c>
      <c r="AV69" s="805"/>
      <c r="AW69" s="805"/>
      <c r="AX69" s="805"/>
      <c r="AY69" s="805"/>
      <c r="AZ69" s="807"/>
      <c r="BA69" s="807"/>
      <c r="BB69" s="807"/>
      <c r="BC69" s="807"/>
      <c r="BD69" s="808"/>
      <c r="BE69" s="100"/>
      <c r="BF69" s="100"/>
      <c r="BG69" s="100"/>
      <c r="BH69" s="100"/>
      <c r="BI69" s="100"/>
      <c r="BJ69" s="100"/>
      <c r="BK69" s="100"/>
      <c r="BL69" s="100"/>
      <c r="BM69" s="100"/>
      <c r="BN69" s="100"/>
      <c r="BO69" s="100"/>
      <c r="BP69" s="100"/>
      <c r="BQ69" s="97">
        <v>63</v>
      </c>
      <c r="BR69" s="102"/>
      <c r="BS69" s="834"/>
      <c r="BT69" s="835"/>
      <c r="BU69" s="835"/>
      <c r="BV69" s="835"/>
      <c r="BW69" s="835"/>
      <c r="BX69" s="835"/>
      <c r="BY69" s="835"/>
      <c r="BZ69" s="835"/>
      <c r="CA69" s="835"/>
      <c r="CB69" s="835"/>
      <c r="CC69" s="835"/>
      <c r="CD69" s="835"/>
      <c r="CE69" s="835"/>
      <c r="CF69" s="835"/>
      <c r="CG69" s="840"/>
      <c r="CH69" s="837"/>
      <c r="CI69" s="838"/>
      <c r="CJ69" s="838"/>
      <c r="CK69" s="838"/>
      <c r="CL69" s="839"/>
      <c r="CM69" s="837"/>
      <c r="CN69" s="838"/>
      <c r="CO69" s="838"/>
      <c r="CP69" s="838"/>
      <c r="CQ69" s="839"/>
      <c r="CR69" s="837"/>
      <c r="CS69" s="838"/>
      <c r="CT69" s="838"/>
      <c r="CU69" s="838"/>
      <c r="CV69" s="839"/>
      <c r="CW69" s="837"/>
      <c r="CX69" s="838"/>
      <c r="CY69" s="838"/>
      <c r="CZ69" s="838"/>
      <c r="DA69" s="839"/>
      <c r="DB69" s="837"/>
      <c r="DC69" s="838"/>
      <c r="DD69" s="838"/>
      <c r="DE69" s="838"/>
      <c r="DF69" s="839"/>
      <c r="DG69" s="837"/>
      <c r="DH69" s="838"/>
      <c r="DI69" s="838"/>
      <c r="DJ69" s="838"/>
      <c r="DK69" s="839"/>
      <c r="DL69" s="837"/>
      <c r="DM69" s="838"/>
      <c r="DN69" s="838"/>
      <c r="DO69" s="838"/>
      <c r="DP69" s="839"/>
      <c r="DQ69" s="837"/>
      <c r="DR69" s="838"/>
      <c r="DS69" s="838"/>
      <c r="DT69" s="838"/>
      <c r="DU69" s="839"/>
      <c r="DV69" s="834"/>
      <c r="DW69" s="835"/>
      <c r="DX69" s="835"/>
      <c r="DY69" s="835"/>
      <c r="DZ69" s="836"/>
      <c r="EA69" s="89"/>
    </row>
    <row r="70" spans="1:131" ht="26.25" customHeight="1" x14ac:dyDescent="0.15">
      <c r="A70" s="97">
        <v>3</v>
      </c>
      <c r="B70" s="848" t="s">
        <v>349</v>
      </c>
      <c r="C70" s="849"/>
      <c r="D70" s="849"/>
      <c r="E70" s="849"/>
      <c r="F70" s="849"/>
      <c r="G70" s="849"/>
      <c r="H70" s="849"/>
      <c r="I70" s="849"/>
      <c r="J70" s="849"/>
      <c r="K70" s="849"/>
      <c r="L70" s="849"/>
      <c r="M70" s="849"/>
      <c r="N70" s="849"/>
      <c r="O70" s="849"/>
      <c r="P70" s="850"/>
      <c r="Q70" s="851">
        <v>8105</v>
      </c>
      <c r="R70" s="805"/>
      <c r="S70" s="805"/>
      <c r="T70" s="805"/>
      <c r="U70" s="805"/>
      <c r="V70" s="805">
        <v>8002</v>
      </c>
      <c r="W70" s="805"/>
      <c r="X70" s="805"/>
      <c r="Y70" s="805"/>
      <c r="Z70" s="805"/>
      <c r="AA70" s="805">
        <v>103</v>
      </c>
      <c r="AB70" s="805"/>
      <c r="AC70" s="805"/>
      <c r="AD70" s="805"/>
      <c r="AE70" s="805"/>
      <c r="AF70" s="805">
        <v>98</v>
      </c>
      <c r="AG70" s="805"/>
      <c r="AH70" s="805"/>
      <c r="AI70" s="805"/>
      <c r="AJ70" s="805"/>
      <c r="AK70" s="805">
        <v>561</v>
      </c>
      <c r="AL70" s="805"/>
      <c r="AM70" s="805"/>
      <c r="AN70" s="805"/>
      <c r="AO70" s="805"/>
      <c r="AP70" s="805">
        <v>11387</v>
      </c>
      <c r="AQ70" s="805"/>
      <c r="AR70" s="805"/>
      <c r="AS70" s="805"/>
      <c r="AT70" s="805"/>
      <c r="AU70" s="805">
        <v>5827</v>
      </c>
      <c r="AV70" s="805"/>
      <c r="AW70" s="805"/>
      <c r="AX70" s="805"/>
      <c r="AY70" s="805"/>
      <c r="AZ70" s="807"/>
      <c r="BA70" s="807"/>
      <c r="BB70" s="807"/>
      <c r="BC70" s="807"/>
      <c r="BD70" s="808"/>
      <c r="BE70" s="100"/>
      <c r="BF70" s="100"/>
      <c r="BG70" s="100"/>
      <c r="BH70" s="100"/>
      <c r="BI70" s="100"/>
      <c r="BJ70" s="100"/>
      <c r="BK70" s="100"/>
      <c r="BL70" s="100"/>
      <c r="BM70" s="100"/>
      <c r="BN70" s="100"/>
      <c r="BO70" s="100"/>
      <c r="BP70" s="100"/>
      <c r="BQ70" s="97">
        <v>64</v>
      </c>
      <c r="BR70" s="102"/>
      <c r="BS70" s="834"/>
      <c r="BT70" s="835"/>
      <c r="BU70" s="835"/>
      <c r="BV70" s="835"/>
      <c r="BW70" s="835"/>
      <c r="BX70" s="835"/>
      <c r="BY70" s="835"/>
      <c r="BZ70" s="835"/>
      <c r="CA70" s="835"/>
      <c r="CB70" s="835"/>
      <c r="CC70" s="835"/>
      <c r="CD70" s="835"/>
      <c r="CE70" s="835"/>
      <c r="CF70" s="835"/>
      <c r="CG70" s="840"/>
      <c r="CH70" s="837"/>
      <c r="CI70" s="838"/>
      <c r="CJ70" s="838"/>
      <c r="CK70" s="838"/>
      <c r="CL70" s="839"/>
      <c r="CM70" s="837"/>
      <c r="CN70" s="838"/>
      <c r="CO70" s="838"/>
      <c r="CP70" s="838"/>
      <c r="CQ70" s="839"/>
      <c r="CR70" s="837"/>
      <c r="CS70" s="838"/>
      <c r="CT70" s="838"/>
      <c r="CU70" s="838"/>
      <c r="CV70" s="839"/>
      <c r="CW70" s="837"/>
      <c r="CX70" s="838"/>
      <c r="CY70" s="838"/>
      <c r="CZ70" s="838"/>
      <c r="DA70" s="839"/>
      <c r="DB70" s="837"/>
      <c r="DC70" s="838"/>
      <c r="DD70" s="838"/>
      <c r="DE70" s="838"/>
      <c r="DF70" s="839"/>
      <c r="DG70" s="837"/>
      <c r="DH70" s="838"/>
      <c r="DI70" s="838"/>
      <c r="DJ70" s="838"/>
      <c r="DK70" s="839"/>
      <c r="DL70" s="837"/>
      <c r="DM70" s="838"/>
      <c r="DN70" s="838"/>
      <c r="DO70" s="838"/>
      <c r="DP70" s="839"/>
      <c r="DQ70" s="837"/>
      <c r="DR70" s="838"/>
      <c r="DS70" s="838"/>
      <c r="DT70" s="838"/>
      <c r="DU70" s="839"/>
      <c r="DV70" s="834"/>
      <c r="DW70" s="835"/>
      <c r="DX70" s="835"/>
      <c r="DY70" s="835"/>
      <c r="DZ70" s="836"/>
      <c r="EA70" s="89"/>
    </row>
    <row r="71" spans="1:131" ht="26.25" customHeight="1" x14ac:dyDescent="0.15">
      <c r="A71" s="97">
        <v>4</v>
      </c>
      <c r="B71" s="848" t="s">
        <v>350</v>
      </c>
      <c r="C71" s="849"/>
      <c r="D71" s="849"/>
      <c r="E71" s="849"/>
      <c r="F71" s="849"/>
      <c r="G71" s="849"/>
      <c r="H71" s="849"/>
      <c r="I71" s="849"/>
      <c r="J71" s="849"/>
      <c r="K71" s="849"/>
      <c r="L71" s="849"/>
      <c r="M71" s="849"/>
      <c r="N71" s="849"/>
      <c r="O71" s="849"/>
      <c r="P71" s="850"/>
      <c r="Q71" s="851">
        <v>7</v>
      </c>
      <c r="R71" s="805"/>
      <c r="S71" s="805"/>
      <c r="T71" s="805"/>
      <c r="U71" s="805"/>
      <c r="V71" s="805">
        <v>6</v>
      </c>
      <c r="W71" s="805"/>
      <c r="X71" s="805"/>
      <c r="Y71" s="805"/>
      <c r="Z71" s="805"/>
      <c r="AA71" s="805">
        <v>1</v>
      </c>
      <c r="AB71" s="805"/>
      <c r="AC71" s="805"/>
      <c r="AD71" s="805"/>
      <c r="AE71" s="805"/>
      <c r="AF71" s="805">
        <v>1</v>
      </c>
      <c r="AG71" s="805"/>
      <c r="AH71" s="805"/>
      <c r="AI71" s="805"/>
      <c r="AJ71" s="805"/>
      <c r="AK71" s="805" t="s">
        <v>319</v>
      </c>
      <c r="AL71" s="805"/>
      <c r="AM71" s="805"/>
      <c r="AN71" s="805"/>
      <c r="AO71" s="805"/>
      <c r="AP71" s="805" t="s">
        <v>319</v>
      </c>
      <c r="AQ71" s="805"/>
      <c r="AR71" s="805"/>
      <c r="AS71" s="805"/>
      <c r="AT71" s="805"/>
      <c r="AU71" s="805" t="s">
        <v>319</v>
      </c>
      <c r="AV71" s="805"/>
      <c r="AW71" s="805"/>
      <c r="AX71" s="805"/>
      <c r="AY71" s="805"/>
      <c r="AZ71" s="807"/>
      <c r="BA71" s="807"/>
      <c r="BB71" s="807"/>
      <c r="BC71" s="807"/>
      <c r="BD71" s="808"/>
      <c r="BE71" s="100"/>
      <c r="BF71" s="100"/>
      <c r="BG71" s="100"/>
      <c r="BH71" s="100"/>
      <c r="BI71" s="100"/>
      <c r="BJ71" s="100"/>
      <c r="BK71" s="100"/>
      <c r="BL71" s="100"/>
      <c r="BM71" s="100"/>
      <c r="BN71" s="100"/>
      <c r="BO71" s="100"/>
      <c r="BP71" s="100"/>
      <c r="BQ71" s="97">
        <v>65</v>
      </c>
      <c r="BR71" s="102"/>
      <c r="BS71" s="834"/>
      <c r="BT71" s="835"/>
      <c r="BU71" s="835"/>
      <c r="BV71" s="835"/>
      <c r="BW71" s="835"/>
      <c r="BX71" s="835"/>
      <c r="BY71" s="835"/>
      <c r="BZ71" s="835"/>
      <c r="CA71" s="835"/>
      <c r="CB71" s="835"/>
      <c r="CC71" s="835"/>
      <c r="CD71" s="835"/>
      <c r="CE71" s="835"/>
      <c r="CF71" s="835"/>
      <c r="CG71" s="840"/>
      <c r="CH71" s="837"/>
      <c r="CI71" s="838"/>
      <c r="CJ71" s="838"/>
      <c r="CK71" s="838"/>
      <c r="CL71" s="839"/>
      <c r="CM71" s="837"/>
      <c r="CN71" s="838"/>
      <c r="CO71" s="838"/>
      <c r="CP71" s="838"/>
      <c r="CQ71" s="839"/>
      <c r="CR71" s="837"/>
      <c r="CS71" s="838"/>
      <c r="CT71" s="838"/>
      <c r="CU71" s="838"/>
      <c r="CV71" s="839"/>
      <c r="CW71" s="837"/>
      <c r="CX71" s="838"/>
      <c r="CY71" s="838"/>
      <c r="CZ71" s="838"/>
      <c r="DA71" s="839"/>
      <c r="DB71" s="837"/>
      <c r="DC71" s="838"/>
      <c r="DD71" s="838"/>
      <c r="DE71" s="838"/>
      <c r="DF71" s="839"/>
      <c r="DG71" s="837"/>
      <c r="DH71" s="838"/>
      <c r="DI71" s="838"/>
      <c r="DJ71" s="838"/>
      <c r="DK71" s="839"/>
      <c r="DL71" s="837"/>
      <c r="DM71" s="838"/>
      <c r="DN71" s="838"/>
      <c r="DO71" s="838"/>
      <c r="DP71" s="839"/>
      <c r="DQ71" s="837"/>
      <c r="DR71" s="838"/>
      <c r="DS71" s="838"/>
      <c r="DT71" s="838"/>
      <c r="DU71" s="839"/>
      <c r="DV71" s="834"/>
      <c r="DW71" s="835"/>
      <c r="DX71" s="835"/>
      <c r="DY71" s="835"/>
      <c r="DZ71" s="836"/>
      <c r="EA71" s="89"/>
    </row>
    <row r="72" spans="1:131" ht="26.25" customHeight="1" x14ac:dyDescent="0.15">
      <c r="A72" s="97">
        <v>5</v>
      </c>
      <c r="B72" s="848" t="s">
        <v>351</v>
      </c>
      <c r="C72" s="849"/>
      <c r="D72" s="849"/>
      <c r="E72" s="849"/>
      <c r="F72" s="849"/>
      <c r="G72" s="849"/>
      <c r="H72" s="849"/>
      <c r="I72" s="849"/>
      <c r="J72" s="849"/>
      <c r="K72" s="849"/>
      <c r="L72" s="849"/>
      <c r="M72" s="849"/>
      <c r="N72" s="849"/>
      <c r="O72" s="849"/>
      <c r="P72" s="850"/>
      <c r="Q72" s="851">
        <v>270</v>
      </c>
      <c r="R72" s="805"/>
      <c r="S72" s="805"/>
      <c r="T72" s="805"/>
      <c r="U72" s="805"/>
      <c r="V72" s="805">
        <v>247</v>
      </c>
      <c r="W72" s="805"/>
      <c r="X72" s="805"/>
      <c r="Y72" s="805"/>
      <c r="Z72" s="805"/>
      <c r="AA72" s="805">
        <v>23</v>
      </c>
      <c r="AB72" s="805"/>
      <c r="AC72" s="805"/>
      <c r="AD72" s="805"/>
      <c r="AE72" s="805"/>
      <c r="AF72" s="805">
        <v>23</v>
      </c>
      <c r="AG72" s="805"/>
      <c r="AH72" s="805"/>
      <c r="AI72" s="805"/>
      <c r="AJ72" s="805"/>
      <c r="AK72" s="805" t="s">
        <v>319</v>
      </c>
      <c r="AL72" s="805"/>
      <c r="AM72" s="805"/>
      <c r="AN72" s="805"/>
      <c r="AO72" s="805"/>
      <c r="AP72" s="805" t="s">
        <v>319</v>
      </c>
      <c r="AQ72" s="805"/>
      <c r="AR72" s="805"/>
      <c r="AS72" s="805"/>
      <c r="AT72" s="805"/>
      <c r="AU72" s="805" t="s">
        <v>319</v>
      </c>
      <c r="AV72" s="805"/>
      <c r="AW72" s="805"/>
      <c r="AX72" s="805"/>
      <c r="AY72" s="805"/>
      <c r="AZ72" s="807"/>
      <c r="BA72" s="807"/>
      <c r="BB72" s="807"/>
      <c r="BC72" s="807"/>
      <c r="BD72" s="808"/>
      <c r="BE72" s="100"/>
      <c r="BF72" s="100"/>
      <c r="BG72" s="100"/>
      <c r="BH72" s="100"/>
      <c r="BI72" s="100"/>
      <c r="BJ72" s="100"/>
      <c r="BK72" s="100"/>
      <c r="BL72" s="100"/>
      <c r="BM72" s="100"/>
      <c r="BN72" s="100"/>
      <c r="BO72" s="100"/>
      <c r="BP72" s="100"/>
      <c r="BQ72" s="97">
        <v>66</v>
      </c>
      <c r="BR72" s="102"/>
      <c r="BS72" s="834"/>
      <c r="BT72" s="835"/>
      <c r="BU72" s="835"/>
      <c r="BV72" s="835"/>
      <c r="BW72" s="835"/>
      <c r="BX72" s="835"/>
      <c r="BY72" s="835"/>
      <c r="BZ72" s="835"/>
      <c r="CA72" s="835"/>
      <c r="CB72" s="835"/>
      <c r="CC72" s="835"/>
      <c r="CD72" s="835"/>
      <c r="CE72" s="835"/>
      <c r="CF72" s="835"/>
      <c r="CG72" s="840"/>
      <c r="CH72" s="837"/>
      <c r="CI72" s="838"/>
      <c r="CJ72" s="838"/>
      <c r="CK72" s="838"/>
      <c r="CL72" s="839"/>
      <c r="CM72" s="837"/>
      <c r="CN72" s="838"/>
      <c r="CO72" s="838"/>
      <c r="CP72" s="838"/>
      <c r="CQ72" s="839"/>
      <c r="CR72" s="837"/>
      <c r="CS72" s="838"/>
      <c r="CT72" s="838"/>
      <c r="CU72" s="838"/>
      <c r="CV72" s="839"/>
      <c r="CW72" s="837"/>
      <c r="CX72" s="838"/>
      <c r="CY72" s="838"/>
      <c r="CZ72" s="838"/>
      <c r="DA72" s="839"/>
      <c r="DB72" s="837"/>
      <c r="DC72" s="838"/>
      <c r="DD72" s="838"/>
      <c r="DE72" s="838"/>
      <c r="DF72" s="839"/>
      <c r="DG72" s="837"/>
      <c r="DH72" s="838"/>
      <c r="DI72" s="838"/>
      <c r="DJ72" s="838"/>
      <c r="DK72" s="839"/>
      <c r="DL72" s="837"/>
      <c r="DM72" s="838"/>
      <c r="DN72" s="838"/>
      <c r="DO72" s="838"/>
      <c r="DP72" s="839"/>
      <c r="DQ72" s="837"/>
      <c r="DR72" s="838"/>
      <c r="DS72" s="838"/>
      <c r="DT72" s="838"/>
      <c r="DU72" s="839"/>
      <c r="DV72" s="834"/>
      <c r="DW72" s="835"/>
      <c r="DX72" s="835"/>
      <c r="DY72" s="835"/>
      <c r="DZ72" s="836"/>
      <c r="EA72" s="89"/>
    </row>
    <row r="73" spans="1:131" ht="26.25" customHeight="1" x14ac:dyDescent="0.15">
      <c r="A73" s="97">
        <v>6</v>
      </c>
      <c r="B73" s="848" t="s">
        <v>352</v>
      </c>
      <c r="C73" s="849"/>
      <c r="D73" s="849"/>
      <c r="E73" s="849"/>
      <c r="F73" s="849"/>
      <c r="G73" s="849"/>
      <c r="H73" s="849"/>
      <c r="I73" s="849"/>
      <c r="J73" s="849"/>
      <c r="K73" s="849"/>
      <c r="L73" s="849"/>
      <c r="M73" s="849"/>
      <c r="N73" s="849"/>
      <c r="O73" s="849"/>
      <c r="P73" s="850"/>
      <c r="Q73" s="851">
        <v>315636</v>
      </c>
      <c r="R73" s="805"/>
      <c r="S73" s="805"/>
      <c r="T73" s="805"/>
      <c r="U73" s="805"/>
      <c r="V73" s="805">
        <v>306127</v>
      </c>
      <c r="W73" s="805"/>
      <c r="X73" s="805"/>
      <c r="Y73" s="805"/>
      <c r="Z73" s="805"/>
      <c r="AA73" s="805">
        <v>9509</v>
      </c>
      <c r="AB73" s="805"/>
      <c r="AC73" s="805"/>
      <c r="AD73" s="805"/>
      <c r="AE73" s="805"/>
      <c r="AF73" s="805">
        <v>6033</v>
      </c>
      <c r="AG73" s="805"/>
      <c r="AH73" s="805"/>
      <c r="AI73" s="805"/>
      <c r="AJ73" s="805"/>
      <c r="AK73" s="805" t="s">
        <v>319</v>
      </c>
      <c r="AL73" s="805"/>
      <c r="AM73" s="805"/>
      <c r="AN73" s="805"/>
      <c r="AO73" s="805"/>
      <c r="AP73" s="805" t="s">
        <v>319</v>
      </c>
      <c r="AQ73" s="805"/>
      <c r="AR73" s="805"/>
      <c r="AS73" s="805"/>
      <c r="AT73" s="805"/>
      <c r="AU73" s="805" t="s">
        <v>319</v>
      </c>
      <c r="AV73" s="805"/>
      <c r="AW73" s="805"/>
      <c r="AX73" s="805"/>
      <c r="AY73" s="805"/>
      <c r="AZ73" s="807"/>
      <c r="BA73" s="807"/>
      <c r="BB73" s="807"/>
      <c r="BC73" s="807"/>
      <c r="BD73" s="808"/>
      <c r="BE73" s="100"/>
      <c r="BF73" s="100"/>
      <c r="BG73" s="100"/>
      <c r="BH73" s="100"/>
      <c r="BI73" s="100"/>
      <c r="BJ73" s="100"/>
      <c r="BK73" s="100"/>
      <c r="BL73" s="100"/>
      <c r="BM73" s="100"/>
      <c r="BN73" s="100"/>
      <c r="BO73" s="100"/>
      <c r="BP73" s="100"/>
      <c r="BQ73" s="97">
        <v>67</v>
      </c>
      <c r="BR73" s="102"/>
      <c r="BS73" s="834"/>
      <c r="BT73" s="835"/>
      <c r="BU73" s="835"/>
      <c r="BV73" s="835"/>
      <c r="BW73" s="835"/>
      <c r="BX73" s="835"/>
      <c r="BY73" s="835"/>
      <c r="BZ73" s="835"/>
      <c r="CA73" s="835"/>
      <c r="CB73" s="835"/>
      <c r="CC73" s="835"/>
      <c r="CD73" s="835"/>
      <c r="CE73" s="835"/>
      <c r="CF73" s="835"/>
      <c r="CG73" s="840"/>
      <c r="CH73" s="837"/>
      <c r="CI73" s="838"/>
      <c r="CJ73" s="838"/>
      <c r="CK73" s="838"/>
      <c r="CL73" s="839"/>
      <c r="CM73" s="837"/>
      <c r="CN73" s="838"/>
      <c r="CO73" s="838"/>
      <c r="CP73" s="838"/>
      <c r="CQ73" s="839"/>
      <c r="CR73" s="837"/>
      <c r="CS73" s="838"/>
      <c r="CT73" s="838"/>
      <c r="CU73" s="838"/>
      <c r="CV73" s="839"/>
      <c r="CW73" s="837"/>
      <c r="CX73" s="838"/>
      <c r="CY73" s="838"/>
      <c r="CZ73" s="838"/>
      <c r="DA73" s="839"/>
      <c r="DB73" s="837"/>
      <c r="DC73" s="838"/>
      <c r="DD73" s="838"/>
      <c r="DE73" s="838"/>
      <c r="DF73" s="839"/>
      <c r="DG73" s="837"/>
      <c r="DH73" s="838"/>
      <c r="DI73" s="838"/>
      <c r="DJ73" s="838"/>
      <c r="DK73" s="839"/>
      <c r="DL73" s="837"/>
      <c r="DM73" s="838"/>
      <c r="DN73" s="838"/>
      <c r="DO73" s="838"/>
      <c r="DP73" s="839"/>
      <c r="DQ73" s="837"/>
      <c r="DR73" s="838"/>
      <c r="DS73" s="838"/>
      <c r="DT73" s="838"/>
      <c r="DU73" s="839"/>
      <c r="DV73" s="834"/>
      <c r="DW73" s="835"/>
      <c r="DX73" s="835"/>
      <c r="DY73" s="835"/>
      <c r="DZ73" s="836"/>
      <c r="EA73" s="89"/>
    </row>
    <row r="74" spans="1:131" ht="26.25" customHeight="1" x14ac:dyDescent="0.15">
      <c r="A74" s="97">
        <v>7</v>
      </c>
      <c r="B74" s="848"/>
      <c r="C74" s="849"/>
      <c r="D74" s="849"/>
      <c r="E74" s="849"/>
      <c r="F74" s="849"/>
      <c r="G74" s="849"/>
      <c r="H74" s="849"/>
      <c r="I74" s="849"/>
      <c r="J74" s="849"/>
      <c r="K74" s="849"/>
      <c r="L74" s="849"/>
      <c r="M74" s="849"/>
      <c r="N74" s="849"/>
      <c r="O74" s="849"/>
      <c r="P74" s="850"/>
      <c r="Q74" s="851"/>
      <c r="R74" s="805"/>
      <c r="S74" s="805"/>
      <c r="T74" s="805"/>
      <c r="U74" s="805"/>
      <c r="V74" s="805"/>
      <c r="W74" s="805"/>
      <c r="X74" s="805"/>
      <c r="Y74" s="805"/>
      <c r="Z74" s="805"/>
      <c r="AA74" s="805"/>
      <c r="AB74" s="805"/>
      <c r="AC74" s="805"/>
      <c r="AD74" s="805"/>
      <c r="AE74" s="805"/>
      <c r="AF74" s="805"/>
      <c r="AG74" s="805"/>
      <c r="AH74" s="805"/>
      <c r="AI74" s="805"/>
      <c r="AJ74" s="805"/>
      <c r="AK74" s="805"/>
      <c r="AL74" s="805"/>
      <c r="AM74" s="805"/>
      <c r="AN74" s="805"/>
      <c r="AO74" s="805"/>
      <c r="AP74" s="805"/>
      <c r="AQ74" s="805"/>
      <c r="AR74" s="805"/>
      <c r="AS74" s="805"/>
      <c r="AT74" s="805"/>
      <c r="AU74" s="805"/>
      <c r="AV74" s="805"/>
      <c r="AW74" s="805"/>
      <c r="AX74" s="805"/>
      <c r="AY74" s="805"/>
      <c r="AZ74" s="807"/>
      <c r="BA74" s="807"/>
      <c r="BB74" s="807"/>
      <c r="BC74" s="807"/>
      <c r="BD74" s="808"/>
      <c r="BE74" s="100"/>
      <c r="BF74" s="100"/>
      <c r="BG74" s="100"/>
      <c r="BH74" s="100"/>
      <c r="BI74" s="100"/>
      <c r="BJ74" s="100"/>
      <c r="BK74" s="100"/>
      <c r="BL74" s="100"/>
      <c r="BM74" s="100"/>
      <c r="BN74" s="100"/>
      <c r="BO74" s="100"/>
      <c r="BP74" s="100"/>
      <c r="BQ74" s="97">
        <v>68</v>
      </c>
      <c r="BR74" s="102"/>
      <c r="BS74" s="834"/>
      <c r="BT74" s="835"/>
      <c r="BU74" s="835"/>
      <c r="BV74" s="835"/>
      <c r="BW74" s="835"/>
      <c r="BX74" s="835"/>
      <c r="BY74" s="835"/>
      <c r="BZ74" s="835"/>
      <c r="CA74" s="835"/>
      <c r="CB74" s="835"/>
      <c r="CC74" s="835"/>
      <c r="CD74" s="835"/>
      <c r="CE74" s="835"/>
      <c r="CF74" s="835"/>
      <c r="CG74" s="840"/>
      <c r="CH74" s="837"/>
      <c r="CI74" s="838"/>
      <c r="CJ74" s="838"/>
      <c r="CK74" s="838"/>
      <c r="CL74" s="839"/>
      <c r="CM74" s="837"/>
      <c r="CN74" s="838"/>
      <c r="CO74" s="838"/>
      <c r="CP74" s="838"/>
      <c r="CQ74" s="839"/>
      <c r="CR74" s="837"/>
      <c r="CS74" s="838"/>
      <c r="CT74" s="838"/>
      <c r="CU74" s="838"/>
      <c r="CV74" s="839"/>
      <c r="CW74" s="837"/>
      <c r="CX74" s="838"/>
      <c r="CY74" s="838"/>
      <c r="CZ74" s="838"/>
      <c r="DA74" s="839"/>
      <c r="DB74" s="837"/>
      <c r="DC74" s="838"/>
      <c r="DD74" s="838"/>
      <c r="DE74" s="838"/>
      <c r="DF74" s="839"/>
      <c r="DG74" s="837"/>
      <c r="DH74" s="838"/>
      <c r="DI74" s="838"/>
      <c r="DJ74" s="838"/>
      <c r="DK74" s="839"/>
      <c r="DL74" s="837"/>
      <c r="DM74" s="838"/>
      <c r="DN74" s="838"/>
      <c r="DO74" s="838"/>
      <c r="DP74" s="839"/>
      <c r="DQ74" s="837"/>
      <c r="DR74" s="838"/>
      <c r="DS74" s="838"/>
      <c r="DT74" s="838"/>
      <c r="DU74" s="839"/>
      <c r="DV74" s="834"/>
      <c r="DW74" s="835"/>
      <c r="DX74" s="835"/>
      <c r="DY74" s="835"/>
      <c r="DZ74" s="836"/>
      <c r="EA74" s="89"/>
    </row>
    <row r="75" spans="1:131" ht="26.25" customHeight="1" x14ac:dyDescent="0.15">
      <c r="A75" s="97">
        <v>8</v>
      </c>
      <c r="B75" s="848"/>
      <c r="C75" s="849"/>
      <c r="D75" s="849"/>
      <c r="E75" s="849"/>
      <c r="F75" s="849"/>
      <c r="G75" s="849"/>
      <c r="H75" s="849"/>
      <c r="I75" s="849"/>
      <c r="J75" s="849"/>
      <c r="K75" s="849"/>
      <c r="L75" s="849"/>
      <c r="M75" s="849"/>
      <c r="N75" s="849"/>
      <c r="O75" s="849"/>
      <c r="P75" s="850"/>
      <c r="Q75" s="852"/>
      <c r="R75" s="853"/>
      <c r="S75" s="853"/>
      <c r="T75" s="853"/>
      <c r="U75" s="809"/>
      <c r="V75" s="854"/>
      <c r="W75" s="853"/>
      <c r="X75" s="853"/>
      <c r="Y75" s="853"/>
      <c r="Z75" s="809"/>
      <c r="AA75" s="854"/>
      <c r="AB75" s="853"/>
      <c r="AC75" s="853"/>
      <c r="AD75" s="853"/>
      <c r="AE75" s="809"/>
      <c r="AF75" s="854"/>
      <c r="AG75" s="853"/>
      <c r="AH75" s="853"/>
      <c r="AI75" s="853"/>
      <c r="AJ75" s="809"/>
      <c r="AK75" s="854"/>
      <c r="AL75" s="853"/>
      <c r="AM75" s="853"/>
      <c r="AN75" s="853"/>
      <c r="AO75" s="809"/>
      <c r="AP75" s="854"/>
      <c r="AQ75" s="853"/>
      <c r="AR75" s="853"/>
      <c r="AS75" s="853"/>
      <c r="AT75" s="809"/>
      <c r="AU75" s="854"/>
      <c r="AV75" s="853"/>
      <c r="AW75" s="853"/>
      <c r="AX75" s="853"/>
      <c r="AY75" s="809"/>
      <c r="AZ75" s="807"/>
      <c r="BA75" s="807"/>
      <c r="BB75" s="807"/>
      <c r="BC75" s="807"/>
      <c r="BD75" s="808"/>
      <c r="BE75" s="100"/>
      <c r="BF75" s="100"/>
      <c r="BG75" s="100"/>
      <c r="BH75" s="100"/>
      <c r="BI75" s="100"/>
      <c r="BJ75" s="100"/>
      <c r="BK75" s="100"/>
      <c r="BL75" s="100"/>
      <c r="BM75" s="100"/>
      <c r="BN75" s="100"/>
      <c r="BO75" s="100"/>
      <c r="BP75" s="100"/>
      <c r="BQ75" s="97">
        <v>69</v>
      </c>
      <c r="BR75" s="102"/>
      <c r="BS75" s="834"/>
      <c r="BT75" s="835"/>
      <c r="BU75" s="835"/>
      <c r="BV75" s="835"/>
      <c r="BW75" s="835"/>
      <c r="BX75" s="835"/>
      <c r="BY75" s="835"/>
      <c r="BZ75" s="835"/>
      <c r="CA75" s="835"/>
      <c r="CB75" s="835"/>
      <c r="CC75" s="835"/>
      <c r="CD75" s="835"/>
      <c r="CE75" s="835"/>
      <c r="CF75" s="835"/>
      <c r="CG75" s="840"/>
      <c r="CH75" s="837"/>
      <c r="CI75" s="838"/>
      <c r="CJ75" s="838"/>
      <c r="CK75" s="838"/>
      <c r="CL75" s="839"/>
      <c r="CM75" s="837"/>
      <c r="CN75" s="838"/>
      <c r="CO75" s="838"/>
      <c r="CP75" s="838"/>
      <c r="CQ75" s="839"/>
      <c r="CR75" s="837"/>
      <c r="CS75" s="838"/>
      <c r="CT75" s="838"/>
      <c r="CU75" s="838"/>
      <c r="CV75" s="839"/>
      <c r="CW75" s="837"/>
      <c r="CX75" s="838"/>
      <c r="CY75" s="838"/>
      <c r="CZ75" s="838"/>
      <c r="DA75" s="839"/>
      <c r="DB75" s="837"/>
      <c r="DC75" s="838"/>
      <c r="DD75" s="838"/>
      <c r="DE75" s="838"/>
      <c r="DF75" s="839"/>
      <c r="DG75" s="837"/>
      <c r="DH75" s="838"/>
      <c r="DI75" s="838"/>
      <c r="DJ75" s="838"/>
      <c r="DK75" s="839"/>
      <c r="DL75" s="837"/>
      <c r="DM75" s="838"/>
      <c r="DN75" s="838"/>
      <c r="DO75" s="838"/>
      <c r="DP75" s="839"/>
      <c r="DQ75" s="837"/>
      <c r="DR75" s="838"/>
      <c r="DS75" s="838"/>
      <c r="DT75" s="838"/>
      <c r="DU75" s="839"/>
      <c r="DV75" s="834"/>
      <c r="DW75" s="835"/>
      <c r="DX75" s="835"/>
      <c r="DY75" s="835"/>
      <c r="DZ75" s="836"/>
      <c r="EA75" s="89"/>
    </row>
    <row r="76" spans="1:131" ht="26.25" customHeight="1" x14ac:dyDescent="0.15">
      <c r="A76" s="97">
        <v>9</v>
      </c>
      <c r="B76" s="848"/>
      <c r="C76" s="849"/>
      <c r="D76" s="849"/>
      <c r="E76" s="849"/>
      <c r="F76" s="849"/>
      <c r="G76" s="849"/>
      <c r="H76" s="849"/>
      <c r="I76" s="849"/>
      <c r="J76" s="849"/>
      <c r="K76" s="849"/>
      <c r="L76" s="849"/>
      <c r="M76" s="849"/>
      <c r="N76" s="849"/>
      <c r="O76" s="849"/>
      <c r="P76" s="850"/>
      <c r="Q76" s="852"/>
      <c r="R76" s="853"/>
      <c r="S76" s="853"/>
      <c r="T76" s="853"/>
      <c r="U76" s="809"/>
      <c r="V76" s="854"/>
      <c r="W76" s="853"/>
      <c r="X76" s="853"/>
      <c r="Y76" s="853"/>
      <c r="Z76" s="809"/>
      <c r="AA76" s="854"/>
      <c r="AB76" s="853"/>
      <c r="AC76" s="853"/>
      <c r="AD76" s="853"/>
      <c r="AE76" s="809"/>
      <c r="AF76" s="854"/>
      <c r="AG76" s="853"/>
      <c r="AH76" s="853"/>
      <c r="AI76" s="853"/>
      <c r="AJ76" s="809"/>
      <c r="AK76" s="854"/>
      <c r="AL76" s="853"/>
      <c r="AM76" s="853"/>
      <c r="AN76" s="853"/>
      <c r="AO76" s="809"/>
      <c r="AP76" s="854"/>
      <c r="AQ76" s="853"/>
      <c r="AR76" s="853"/>
      <c r="AS76" s="853"/>
      <c r="AT76" s="809"/>
      <c r="AU76" s="854"/>
      <c r="AV76" s="853"/>
      <c r="AW76" s="853"/>
      <c r="AX76" s="853"/>
      <c r="AY76" s="809"/>
      <c r="AZ76" s="807"/>
      <c r="BA76" s="807"/>
      <c r="BB76" s="807"/>
      <c r="BC76" s="807"/>
      <c r="BD76" s="808"/>
      <c r="BE76" s="100"/>
      <c r="BF76" s="100"/>
      <c r="BG76" s="100"/>
      <c r="BH76" s="100"/>
      <c r="BI76" s="100"/>
      <c r="BJ76" s="100"/>
      <c r="BK76" s="100"/>
      <c r="BL76" s="100"/>
      <c r="BM76" s="100"/>
      <c r="BN76" s="100"/>
      <c r="BO76" s="100"/>
      <c r="BP76" s="100"/>
      <c r="BQ76" s="97">
        <v>70</v>
      </c>
      <c r="BR76" s="102"/>
      <c r="BS76" s="834"/>
      <c r="BT76" s="835"/>
      <c r="BU76" s="835"/>
      <c r="BV76" s="835"/>
      <c r="BW76" s="835"/>
      <c r="BX76" s="835"/>
      <c r="BY76" s="835"/>
      <c r="BZ76" s="835"/>
      <c r="CA76" s="835"/>
      <c r="CB76" s="835"/>
      <c r="CC76" s="835"/>
      <c r="CD76" s="835"/>
      <c r="CE76" s="835"/>
      <c r="CF76" s="835"/>
      <c r="CG76" s="840"/>
      <c r="CH76" s="837"/>
      <c r="CI76" s="838"/>
      <c r="CJ76" s="838"/>
      <c r="CK76" s="838"/>
      <c r="CL76" s="839"/>
      <c r="CM76" s="837"/>
      <c r="CN76" s="838"/>
      <c r="CO76" s="838"/>
      <c r="CP76" s="838"/>
      <c r="CQ76" s="839"/>
      <c r="CR76" s="837"/>
      <c r="CS76" s="838"/>
      <c r="CT76" s="838"/>
      <c r="CU76" s="838"/>
      <c r="CV76" s="839"/>
      <c r="CW76" s="837"/>
      <c r="CX76" s="838"/>
      <c r="CY76" s="838"/>
      <c r="CZ76" s="838"/>
      <c r="DA76" s="839"/>
      <c r="DB76" s="837"/>
      <c r="DC76" s="838"/>
      <c r="DD76" s="838"/>
      <c r="DE76" s="838"/>
      <c r="DF76" s="839"/>
      <c r="DG76" s="837"/>
      <c r="DH76" s="838"/>
      <c r="DI76" s="838"/>
      <c r="DJ76" s="838"/>
      <c r="DK76" s="839"/>
      <c r="DL76" s="837"/>
      <c r="DM76" s="838"/>
      <c r="DN76" s="838"/>
      <c r="DO76" s="838"/>
      <c r="DP76" s="839"/>
      <c r="DQ76" s="837"/>
      <c r="DR76" s="838"/>
      <c r="DS76" s="838"/>
      <c r="DT76" s="838"/>
      <c r="DU76" s="839"/>
      <c r="DV76" s="834"/>
      <c r="DW76" s="835"/>
      <c r="DX76" s="835"/>
      <c r="DY76" s="835"/>
      <c r="DZ76" s="836"/>
      <c r="EA76" s="89"/>
    </row>
    <row r="77" spans="1:131" ht="26.25" customHeight="1" x14ac:dyDescent="0.15">
      <c r="A77" s="97">
        <v>10</v>
      </c>
      <c r="B77" s="848"/>
      <c r="C77" s="849"/>
      <c r="D77" s="849"/>
      <c r="E77" s="849"/>
      <c r="F77" s="849"/>
      <c r="G77" s="849"/>
      <c r="H77" s="849"/>
      <c r="I77" s="849"/>
      <c r="J77" s="849"/>
      <c r="K77" s="849"/>
      <c r="L77" s="849"/>
      <c r="M77" s="849"/>
      <c r="N77" s="849"/>
      <c r="O77" s="849"/>
      <c r="P77" s="850"/>
      <c r="Q77" s="852"/>
      <c r="R77" s="853"/>
      <c r="S77" s="853"/>
      <c r="T77" s="853"/>
      <c r="U77" s="809"/>
      <c r="V77" s="854"/>
      <c r="W77" s="853"/>
      <c r="X77" s="853"/>
      <c r="Y77" s="853"/>
      <c r="Z77" s="809"/>
      <c r="AA77" s="854"/>
      <c r="AB77" s="853"/>
      <c r="AC77" s="853"/>
      <c r="AD77" s="853"/>
      <c r="AE77" s="809"/>
      <c r="AF77" s="854"/>
      <c r="AG77" s="853"/>
      <c r="AH77" s="853"/>
      <c r="AI77" s="853"/>
      <c r="AJ77" s="809"/>
      <c r="AK77" s="854"/>
      <c r="AL77" s="853"/>
      <c r="AM77" s="853"/>
      <c r="AN77" s="853"/>
      <c r="AO77" s="809"/>
      <c r="AP77" s="854"/>
      <c r="AQ77" s="853"/>
      <c r="AR77" s="853"/>
      <c r="AS77" s="853"/>
      <c r="AT77" s="809"/>
      <c r="AU77" s="854"/>
      <c r="AV77" s="853"/>
      <c r="AW77" s="853"/>
      <c r="AX77" s="853"/>
      <c r="AY77" s="809"/>
      <c r="AZ77" s="807"/>
      <c r="BA77" s="807"/>
      <c r="BB77" s="807"/>
      <c r="BC77" s="807"/>
      <c r="BD77" s="808"/>
      <c r="BE77" s="100"/>
      <c r="BF77" s="100"/>
      <c r="BG77" s="100"/>
      <c r="BH77" s="100"/>
      <c r="BI77" s="100"/>
      <c r="BJ77" s="100"/>
      <c r="BK77" s="100"/>
      <c r="BL77" s="100"/>
      <c r="BM77" s="100"/>
      <c r="BN77" s="100"/>
      <c r="BO77" s="100"/>
      <c r="BP77" s="100"/>
      <c r="BQ77" s="97">
        <v>71</v>
      </c>
      <c r="BR77" s="102"/>
      <c r="BS77" s="834"/>
      <c r="BT77" s="835"/>
      <c r="BU77" s="835"/>
      <c r="BV77" s="835"/>
      <c r="BW77" s="835"/>
      <c r="BX77" s="835"/>
      <c r="BY77" s="835"/>
      <c r="BZ77" s="835"/>
      <c r="CA77" s="835"/>
      <c r="CB77" s="835"/>
      <c r="CC77" s="835"/>
      <c r="CD77" s="835"/>
      <c r="CE77" s="835"/>
      <c r="CF77" s="835"/>
      <c r="CG77" s="840"/>
      <c r="CH77" s="837"/>
      <c r="CI77" s="838"/>
      <c r="CJ77" s="838"/>
      <c r="CK77" s="838"/>
      <c r="CL77" s="839"/>
      <c r="CM77" s="837"/>
      <c r="CN77" s="838"/>
      <c r="CO77" s="838"/>
      <c r="CP77" s="838"/>
      <c r="CQ77" s="839"/>
      <c r="CR77" s="837"/>
      <c r="CS77" s="838"/>
      <c r="CT77" s="838"/>
      <c r="CU77" s="838"/>
      <c r="CV77" s="839"/>
      <c r="CW77" s="837"/>
      <c r="CX77" s="838"/>
      <c r="CY77" s="838"/>
      <c r="CZ77" s="838"/>
      <c r="DA77" s="839"/>
      <c r="DB77" s="837"/>
      <c r="DC77" s="838"/>
      <c r="DD77" s="838"/>
      <c r="DE77" s="838"/>
      <c r="DF77" s="839"/>
      <c r="DG77" s="837"/>
      <c r="DH77" s="838"/>
      <c r="DI77" s="838"/>
      <c r="DJ77" s="838"/>
      <c r="DK77" s="839"/>
      <c r="DL77" s="837"/>
      <c r="DM77" s="838"/>
      <c r="DN77" s="838"/>
      <c r="DO77" s="838"/>
      <c r="DP77" s="839"/>
      <c r="DQ77" s="837"/>
      <c r="DR77" s="838"/>
      <c r="DS77" s="838"/>
      <c r="DT77" s="838"/>
      <c r="DU77" s="839"/>
      <c r="DV77" s="834"/>
      <c r="DW77" s="835"/>
      <c r="DX77" s="835"/>
      <c r="DY77" s="835"/>
      <c r="DZ77" s="836"/>
      <c r="EA77" s="89"/>
    </row>
    <row r="78" spans="1:131" ht="26.25" customHeight="1" x14ac:dyDescent="0.15">
      <c r="A78" s="97">
        <v>11</v>
      </c>
      <c r="B78" s="848"/>
      <c r="C78" s="849"/>
      <c r="D78" s="849"/>
      <c r="E78" s="849"/>
      <c r="F78" s="849"/>
      <c r="G78" s="849"/>
      <c r="H78" s="849"/>
      <c r="I78" s="849"/>
      <c r="J78" s="849"/>
      <c r="K78" s="849"/>
      <c r="L78" s="849"/>
      <c r="M78" s="849"/>
      <c r="N78" s="849"/>
      <c r="O78" s="849"/>
      <c r="P78" s="850"/>
      <c r="Q78" s="851"/>
      <c r="R78" s="805"/>
      <c r="S78" s="805"/>
      <c r="T78" s="805"/>
      <c r="U78" s="805"/>
      <c r="V78" s="805"/>
      <c r="W78" s="805"/>
      <c r="X78" s="805"/>
      <c r="Y78" s="805"/>
      <c r="Z78" s="805"/>
      <c r="AA78" s="805"/>
      <c r="AB78" s="805"/>
      <c r="AC78" s="805"/>
      <c r="AD78" s="805"/>
      <c r="AE78" s="805"/>
      <c r="AF78" s="805"/>
      <c r="AG78" s="805"/>
      <c r="AH78" s="805"/>
      <c r="AI78" s="805"/>
      <c r="AJ78" s="805"/>
      <c r="AK78" s="805"/>
      <c r="AL78" s="805"/>
      <c r="AM78" s="805"/>
      <c r="AN78" s="805"/>
      <c r="AO78" s="805"/>
      <c r="AP78" s="805"/>
      <c r="AQ78" s="805"/>
      <c r="AR78" s="805"/>
      <c r="AS78" s="805"/>
      <c r="AT78" s="805"/>
      <c r="AU78" s="805"/>
      <c r="AV78" s="805"/>
      <c r="AW78" s="805"/>
      <c r="AX78" s="805"/>
      <c r="AY78" s="805"/>
      <c r="AZ78" s="807"/>
      <c r="BA78" s="807"/>
      <c r="BB78" s="807"/>
      <c r="BC78" s="807"/>
      <c r="BD78" s="808"/>
      <c r="BE78" s="100"/>
      <c r="BF78" s="100"/>
      <c r="BG78" s="100"/>
      <c r="BH78" s="100"/>
      <c r="BI78" s="100"/>
      <c r="BJ78" s="89"/>
      <c r="BK78" s="89"/>
      <c r="BL78" s="89"/>
      <c r="BM78" s="89"/>
      <c r="BN78" s="89"/>
      <c r="BO78" s="100"/>
      <c r="BP78" s="100"/>
      <c r="BQ78" s="97">
        <v>72</v>
      </c>
      <c r="BR78" s="102"/>
      <c r="BS78" s="834"/>
      <c r="BT78" s="835"/>
      <c r="BU78" s="835"/>
      <c r="BV78" s="835"/>
      <c r="BW78" s="835"/>
      <c r="BX78" s="835"/>
      <c r="BY78" s="835"/>
      <c r="BZ78" s="835"/>
      <c r="CA78" s="835"/>
      <c r="CB78" s="835"/>
      <c r="CC78" s="835"/>
      <c r="CD78" s="835"/>
      <c r="CE78" s="835"/>
      <c r="CF78" s="835"/>
      <c r="CG78" s="840"/>
      <c r="CH78" s="837"/>
      <c r="CI78" s="838"/>
      <c r="CJ78" s="838"/>
      <c r="CK78" s="838"/>
      <c r="CL78" s="839"/>
      <c r="CM78" s="837"/>
      <c r="CN78" s="838"/>
      <c r="CO78" s="838"/>
      <c r="CP78" s="838"/>
      <c r="CQ78" s="839"/>
      <c r="CR78" s="837"/>
      <c r="CS78" s="838"/>
      <c r="CT78" s="838"/>
      <c r="CU78" s="838"/>
      <c r="CV78" s="839"/>
      <c r="CW78" s="837"/>
      <c r="CX78" s="838"/>
      <c r="CY78" s="838"/>
      <c r="CZ78" s="838"/>
      <c r="DA78" s="839"/>
      <c r="DB78" s="837"/>
      <c r="DC78" s="838"/>
      <c r="DD78" s="838"/>
      <c r="DE78" s="838"/>
      <c r="DF78" s="839"/>
      <c r="DG78" s="837"/>
      <c r="DH78" s="838"/>
      <c r="DI78" s="838"/>
      <c r="DJ78" s="838"/>
      <c r="DK78" s="839"/>
      <c r="DL78" s="837"/>
      <c r="DM78" s="838"/>
      <c r="DN78" s="838"/>
      <c r="DO78" s="838"/>
      <c r="DP78" s="839"/>
      <c r="DQ78" s="837"/>
      <c r="DR78" s="838"/>
      <c r="DS78" s="838"/>
      <c r="DT78" s="838"/>
      <c r="DU78" s="839"/>
      <c r="DV78" s="834"/>
      <c r="DW78" s="835"/>
      <c r="DX78" s="835"/>
      <c r="DY78" s="835"/>
      <c r="DZ78" s="836"/>
      <c r="EA78" s="89"/>
    </row>
    <row r="79" spans="1:131" ht="26.25" customHeight="1" x14ac:dyDescent="0.15">
      <c r="A79" s="97">
        <v>12</v>
      </c>
      <c r="B79" s="848"/>
      <c r="C79" s="849"/>
      <c r="D79" s="849"/>
      <c r="E79" s="849"/>
      <c r="F79" s="849"/>
      <c r="G79" s="849"/>
      <c r="H79" s="849"/>
      <c r="I79" s="849"/>
      <c r="J79" s="849"/>
      <c r="K79" s="849"/>
      <c r="L79" s="849"/>
      <c r="M79" s="849"/>
      <c r="N79" s="849"/>
      <c r="O79" s="849"/>
      <c r="P79" s="850"/>
      <c r="Q79" s="851"/>
      <c r="R79" s="805"/>
      <c r="S79" s="805"/>
      <c r="T79" s="805"/>
      <c r="U79" s="805"/>
      <c r="V79" s="805"/>
      <c r="W79" s="805"/>
      <c r="X79" s="805"/>
      <c r="Y79" s="805"/>
      <c r="Z79" s="805"/>
      <c r="AA79" s="805"/>
      <c r="AB79" s="805"/>
      <c r="AC79" s="805"/>
      <c r="AD79" s="805"/>
      <c r="AE79" s="805"/>
      <c r="AF79" s="805"/>
      <c r="AG79" s="805"/>
      <c r="AH79" s="805"/>
      <c r="AI79" s="805"/>
      <c r="AJ79" s="805"/>
      <c r="AK79" s="805"/>
      <c r="AL79" s="805"/>
      <c r="AM79" s="805"/>
      <c r="AN79" s="805"/>
      <c r="AO79" s="805"/>
      <c r="AP79" s="805"/>
      <c r="AQ79" s="805"/>
      <c r="AR79" s="805"/>
      <c r="AS79" s="805"/>
      <c r="AT79" s="805"/>
      <c r="AU79" s="805"/>
      <c r="AV79" s="805"/>
      <c r="AW79" s="805"/>
      <c r="AX79" s="805"/>
      <c r="AY79" s="805"/>
      <c r="AZ79" s="807"/>
      <c r="BA79" s="807"/>
      <c r="BB79" s="807"/>
      <c r="BC79" s="807"/>
      <c r="BD79" s="808"/>
      <c r="BE79" s="100"/>
      <c r="BF79" s="100"/>
      <c r="BG79" s="100"/>
      <c r="BH79" s="100"/>
      <c r="BI79" s="100"/>
      <c r="BJ79" s="89"/>
      <c r="BK79" s="89"/>
      <c r="BL79" s="89"/>
      <c r="BM79" s="89"/>
      <c r="BN79" s="89"/>
      <c r="BO79" s="100"/>
      <c r="BP79" s="100"/>
      <c r="BQ79" s="97">
        <v>73</v>
      </c>
      <c r="BR79" s="102"/>
      <c r="BS79" s="834"/>
      <c r="BT79" s="835"/>
      <c r="BU79" s="835"/>
      <c r="BV79" s="835"/>
      <c r="BW79" s="835"/>
      <c r="BX79" s="835"/>
      <c r="BY79" s="835"/>
      <c r="BZ79" s="835"/>
      <c r="CA79" s="835"/>
      <c r="CB79" s="835"/>
      <c r="CC79" s="835"/>
      <c r="CD79" s="835"/>
      <c r="CE79" s="835"/>
      <c r="CF79" s="835"/>
      <c r="CG79" s="840"/>
      <c r="CH79" s="837"/>
      <c r="CI79" s="838"/>
      <c r="CJ79" s="838"/>
      <c r="CK79" s="838"/>
      <c r="CL79" s="839"/>
      <c r="CM79" s="837"/>
      <c r="CN79" s="838"/>
      <c r="CO79" s="838"/>
      <c r="CP79" s="838"/>
      <c r="CQ79" s="839"/>
      <c r="CR79" s="837"/>
      <c r="CS79" s="838"/>
      <c r="CT79" s="838"/>
      <c r="CU79" s="838"/>
      <c r="CV79" s="839"/>
      <c r="CW79" s="837"/>
      <c r="CX79" s="838"/>
      <c r="CY79" s="838"/>
      <c r="CZ79" s="838"/>
      <c r="DA79" s="839"/>
      <c r="DB79" s="837"/>
      <c r="DC79" s="838"/>
      <c r="DD79" s="838"/>
      <c r="DE79" s="838"/>
      <c r="DF79" s="839"/>
      <c r="DG79" s="837"/>
      <c r="DH79" s="838"/>
      <c r="DI79" s="838"/>
      <c r="DJ79" s="838"/>
      <c r="DK79" s="839"/>
      <c r="DL79" s="837"/>
      <c r="DM79" s="838"/>
      <c r="DN79" s="838"/>
      <c r="DO79" s="838"/>
      <c r="DP79" s="839"/>
      <c r="DQ79" s="837"/>
      <c r="DR79" s="838"/>
      <c r="DS79" s="838"/>
      <c r="DT79" s="838"/>
      <c r="DU79" s="839"/>
      <c r="DV79" s="834"/>
      <c r="DW79" s="835"/>
      <c r="DX79" s="835"/>
      <c r="DY79" s="835"/>
      <c r="DZ79" s="836"/>
      <c r="EA79" s="89"/>
    </row>
    <row r="80" spans="1:131" ht="26.25" customHeight="1" x14ac:dyDescent="0.15">
      <c r="A80" s="97">
        <v>13</v>
      </c>
      <c r="B80" s="848"/>
      <c r="C80" s="849"/>
      <c r="D80" s="849"/>
      <c r="E80" s="849"/>
      <c r="F80" s="849"/>
      <c r="G80" s="849"/>
      <c r="H80" s="849"/>
      <c r="I80" s="849"/>
      <c r="J80" s="849"/>
      <c r="K80" s="849"/>
      <c r="L80" s="849"/>
      <c r="M80" s="849"/>
      <c r="N80" s="849"/>
      <c r="O80" s="849"/>
      <c r="P80" s="850"/>
      <c r="Q80" s="851"/>
      <c r="R80" s="805"/>
      <c r="S80" s="805"/>
      <c r="T80" s="805"/>
      <c r="U80" s="805"/>
      <c r="V80" s="805"/>
      <c r="W80" s="805"/>
      <c r="X80" s="805"/>
      <c r="Y80" s="805"/>
      <c r="Z80" s="805"/>
      <c r="AA80" s="805"/>
      <c r="AB80" s="805"/>
      <c r="AC80" s="805"/>
      <c r="AD80" s="805"/>
      <c r="AE80" s="805"/>
      <c r="AF80" s="805"/>
      <c r="AG80" s="805"/>
      <c r="AH80" s="805"/>
      <c r="AI80" s="805"/>
      <c r="AJ80" s="805"/>
      <c r="AK80" s="805"/>
      <c r="AL80" s="805"/>
      <c r="AM80" s="805"/>
      <c r="AN80" s="805"/>
      <c r="AO80" s="805"/>
      <c r="AP80" s="805"/>
      <c r="AQ80" s="805"/>
      <c r="AR80" s="805"/>
      <c r="AS80" s="805"/>
      <c r="AT80" s="805"/>
      <c r="AU80" s="805"/>
      <c r="AV80" s="805"/>
      <c r="AW80" s="805"/>
      <c r="AX80" s="805"/>
      <c r="AY80" s="805"/>
      <c r="AZ80" s="807"/>
      <c r="BA80" s="807"/>
      <c r="BB80" s="807"/>
      <c r="BC80" s="807"/>
      <c r="BD80" s="808"/>
      <c r="BE80" s="100"/>
      <c r="BF80" s="100"/>
      <c r="BG80" s="100"/>
      <c r="BH80" s="100"/>
      <c r="BI80" s="100"/>
      <c r="BJ80" s="100"/>
      <c r="BK80" s="100"/>
      <c r="BL80" s="100"/>
      <c r="BM80" s="100"/>
      <c r="BN80" s="100"/>
      <c r="BO80" s="100"/>
      <c r="BP80" s="100"/>
      <c r="BQ80" s="97">
        <v>74</v>
      </c>
      <c r="BR80" s="102"/>
      <c r="BS80" s="834"/>
      <c r="BT80" s="835"/>
      <c r="BU80" s="835"/>
      <c r="BV80" s="835"/>
      <c r="BW80" s="835"/>
      <c r="BX80" s="835"/>
      <c r="BY80" s="835"/>
      <c r="BZ80" s="835"/>
      <c r="CA80" s="835"/>
      <c r="CB80" s="835"/>
      <c r="CC80" s="835"/>
      <c r="CD80" s="835"/>
      <c r="CE80" s="835"/>
      <c r="CF80" s="835"/>
      <c r="CG80" s="840"/>
      <c r="CH80" s="837"/>
      <c r="CI80" s="838"/>
      <c r="CJ80" s="838"/>
      <c r="CK80" s="838"/>
      <c r="CL80" s="839"/>
      <c r="CM80" s="837"/>
      <c r="CN80" s="838"/>
      <c r="CO80" s="838"/>
      <c r="CP80" s="838"/>
      <c r="CQ80" s="839"/>
      <c r="CR80" s="837"/>
      <c r="CS80" s="838"/>
      <c r="CT80" s="838"/>
      <c r="CU80" s="838"/>
      <c r="CV80" s="839"/>
      <c r="CW80" s="837"/>
      <c r="CX80" s="838"/>
      <c r="CY80" s="838"/>
      <c r="CZ80" s="838"/>
      <c r="DA80" s="839"/>
      <c r="DB80" s="837"/>
      <c r="DC80" s="838"/>
      <c r="DD80" s="838"/>
      <c r="DE80" s="838"/>
      <c r="DF80" s="839"/>
      <c r="DG80" s="837"/>
      <c r="DH80" s="838"/>
      <c r="DI80" s="838"/>
      <c r="DJ80" s="838"/>
      <c r="DK80" s="839"/>
      <c r="DL80" s="837"/>
      <c r="DM80" s="838"/>
      <c r="DN80" s="838"/>
      <c r="DO80" s="838"/>
      <c r="DP80" s="839"/>
      <c r="DQ80" s="837"/>
      <c r="DR80" s="838"/>
      <c r="DS80" s="838"/>
      <c r="DT80" s="838"/>
      <c r="DU80" s="839"/>
      <c r="DV80" s="834"/>
      <c r="DW80" s="835"/>
      <c r="DX80" s="835"/>
      <c r="DY80" s="835"/>
      <c r="DZ80" s="836"/>
      <c r="EA80" s="89"/>
    </row>
    <row r="81" spans="1:131" ht="26.25" customHeight="1" x14ac:dyDescent="0.15">
      <c r="A81" s="97">
        <v>14</v>
      </c>
      <c r="B81" s="848"/>
      <c r="C81" s="849"/>
      <c r="D81" s="849"/>
      <c r="E81" s="849"/>
      <c r="F81" s="849"/>
      <c r="G81" s="849"/>
      <c r="H81" s="849"/>
      <c r="I81" s="849"/>
      <c r="J81" s="849"/>
      <c r="K81" s="849"/>
      <c r="L81" s="849"/>
      <c r="M81" s="849"/>
      <c r="N81" s="849"/>
      <c r="O81" s="849"/>
      <c r="P81" s="850"/>
      <c r="Q81" s="851"/>
      <c r="R81" s="805"/>
      <c r="S81" s="805"/>
      <c r="T81" s="805"/>
      <c r="U81" s="805"/>
      <c r="V81" s="805"/>
      <c r="W81" s="805"/>
      <c r="X81" s="805"/>
      <c r="Y81" s="805"/>
      <c r="Z81" s="805"/>
      <c r="AA81" s="805"/>
      <c r="AB81" s="805"/>
      <c r="AC81" s="805"/>
      <c r="AD81" s="805"/>
      <c r="AE81" s="805"/>
      <c r="AF81" s="805"/>
      <c r="AG81" s="805"/>
      <c r="AH81" s="805"/>
      <c r="AI81" s="805"/>
      <c r="AJ81" s="805"/>
      <c r="AK81" s="805"/>
      <c r="AL81" s="805"/>
      <c r="AM81" s="805"/>
      <c r="AN81" s="805"/>
      <c r="AO81" s="805"/>
      <c r="AP81" s="805"/>
      <c r="AQ81" s="805"/>
      <c r="AR81" s="805"/>
      <c r="AS81" s="805"/>
      <c r="AT81" s="805"/>
      <c r="AU81" s="805"/>
      <c r="AV81" s="805"/>
      <c r="AW81" s="805"/>
      <c r="AX81" s="805"/>
      <c r="AY81" s="805"/>
      <c r="AZ81" s="807"/>
      <c r="BA81" s="807"/>
      <c r="BB81" s="807"/>
      <c r="BC81" s="807"/>
      <c r="BD81" s="808"/>
      <c r="BE81" s="100"/>
      <c r="BF81" s="100"/>
      <c r="BG81" s="100"/>
      <c r="BH81" s="100"/>
      <c r="BI81" s="100"/>
      <c r="BJ81" s="100"/>
      <c r="BK81" s="100"/>
      <c r="BL81" s="100"/>
      <c r="BM81" s="100"/>
      <c r="BN81" s="100"/>
      <c r="BO81" s="100"/>
      <c r="BP81" s="100"/>
      <c r="BQ81" s="97">
        <v>75</v>
      </c>
      <c r="BR81" s="102"/>
      <c r="BS81" s="834"/>
      <c r="BT81" s="835"/>
      <c r="BU81" s="835"/>
      <c r="BV81" s="835"/>
      <c r="BW81" s="835"/>
      <c r="BX81" s="835"/>
      <c r="BY81" s="835"/>
      <c r="BZ81" s="835"/>
      <c r="CA81" s="835"/>
      <c r="CB81" s="835"/>
      <c r="CC81" s="835"/>
      <c r="CD81" s="835"/>
      <c r="CE81" s="835"/>
      <c r="CF81" s="835"/>
      <c r="CG81" s="840"/>
      <c r="CH81" s="837"/>
      <c r="CI81" s="838"/>
      <c r="CJ81" s="838"/>
      <c r="CK81" s="838"/>
      <c r="CL81" s="839"/>
      <c r="CM81" s="837"/>
      <c r="CN81" s="838"/>
      <c r="CO81" s="838"/>
      <c r="CP81" s="838"/>
      <c r="CQ81" s="839"/>
      <c r="CR81" s="837"/>
      <c r="CS81" s="838"/>
      <c r="CT81" s="838"/>
      <c r="CU81" s="838"/>
      <c r="CV81" s="839"/>
      <c r="CW81" s="837"/>
      <c r="CX81" s="838"/>
      <c r="CY81" s="838"/>
      <c r="CZ81" s="838"/>
      <c r="DA81" s="839"/>
      <c r="DB81" s="837"/>
      <c r="DC81" s="838"/>
      <c r="DD81" s="838"/>
      <c r="DE81" s="838"/>
      <c r="DF81" s="839"/>
      <c r="DG81" s="837"/>
      <c r="DH81" s="838"/>
      <c r="DI81" s="838"/>
      <c r="DJ81" s="838"/>
      <c r="DK81" s="839"/>
      <c r="DL81" s="837"/>
      <c r="DM81" s="838"/>
      <c r="DN81" s="838"/>
      <c r="DO81" s="838"/>
      <c r="DP81" s="839"/>
      <c r="DQ81" s="837"/>
      <c r="DR81" s="838"/>
      <c r="DS81" s="838"/>
      <c r="DT81" s="838"/>
      <c r="DU81" s="839"/>
      <c r="DV81" s="834"/>
      <c r="DW81" s="835"/>
      <c r="DX81" s="835"/>
      <c r="DY81" s="835"/>
      <c r="DZ81" s="836"/>
      <c r="EA81" s="89"/>
    </row>
    <row r="82" spans="1:131" ht="26.25" customHeight="1" x14ac:dyDescent="0.15">
      <c r="A82" s="97">
        <v>15</v>
      </c>
      <c r="B82" s="848"/>
      <c r="C82" s="849"/>
      <c r="D82" s="849"/>
      <c r="E82" s="849"/>
      <c r="F82" s="849"/>
      <c r="G82" s="849"/>
      <c r="H82" s="849"/>
      <c r="I82" s="849"/>
      <c r="J82" s="849"/>
      <c r="K82" s="849"/>
      <c r="L82" s="849"/>
      <c r="M82" s="849"/>
      <c r="N82" s="849"/>
      <c r="O82" s="849"/>
      <c r="P82" s="850"/>
      <c r="Q82" s="851"/>
      <c r="R82" s="805"/>
      <c r="S82" s="805"/>
      <c r="T82" s="805"/>
      <c r="U82" s="805"/>
      <c r="V82" s="805"/>
      <c r="W82" s="805"/>
      <c r="X82" s="805"/>
      <c r="Y82" s="805"/>
      <c r="Z82" s="805"/>
      <c r="AA82" s="805"/>
      <c r="AB82" s="805"/>
      <c r="AC82" s="805"/>
      <c r="AD82" s="805"/>
      <c r="AE82" s="805"/>
      <c r="AF82" s="805"/>
      <c r="AG82" s="805"/>
      <c r="AH82" s="805"/>
      <c r="AI82" s="805"/>
      <c r="AJ82" s="805"/>
      <c r="AK82" s="805"/>
      <c r="AL82" s="805"/>
      <c r="AM82" s="805"/>
      <c r="AN82" s="805"/>
      <c r="AO82" s="805"/>
      <c r="AP82" s="805"/>
      <c r="AQ82" s="805"/>
      <c r="AR82" s="805"/>
      <c r="AS82" s="805"/>
      <c r="AT82" s="805"/>
      <c r="AU82" s="805"/>
      <c r="AV82" s="805"/>
      <c r="AW82" s="805"/>
      <c r="AX82" s="805"/>
      <c r="AY82" s="805"/>
      <c r="AZ82" s="807"/>
      <c r="BA82" s="807"/>
      <c r="BB82" s="807"/>
      <c r="BC82" s="807"/>
      <c r="BD82" s="808"/>
      <c r="BE82" s="100"/>
      <c r="BF82" s="100"/>
      <c r="BG82" s="100"/>
      <c r="BH82" s="100"/>
      <c r="BI82" s="100"/>
      <c r="BJ82" s="100"/>
      <c r="BK82" s="100"/>
      <c r="BL82" s="100"/>
      <c r="BM82" s="100"/>
      <c r="BN82" s="100"/>
      <c r="BO82" s="100"/>
      <c r="BP82" s="100"/>
      <c r="BQ82" s="97">
        <v>76</v>
      </c>
      <c r="BR82" s="102"/>
      <c r="BS82" s="834"/>
      <c r="BT82" s="835"/>
      <c r="BU82" s="835"/>
      <c r="BV82" s="835"/>
      <c r="BW82" s="835"/>
      <c r="BX82" s="835"/>
      <c r="BY82" s="835"/>
      <c r="BZ82" s="835"/>
      <c r="CA82" s="835"/>
      <c r="CB82" s="835"/>
      <c r="CC82" s="835"/>
      <c r="CD82" s="835"/>
      <c r="CE82" s="835"/>
      <c r="CF82" s="835"/>
      <c r="CG82" s="840"/>
      <c r="CH82" s="837"/>
      <c r="CI82" s="838"/>
      <c r="CJ82" s="838"/>
      <c r="CK82" s="838"/>
      <c r="CL82" s="839"/>
      <c r="CM82" s="837"/>
      <c r="CN82" s="838"/>
      <c r="CO82" s="838"/>
      <c r="CP82" s="838"/>
      <c r="CQ82" s="839"/>
      <c r="CR82" s="837"/>
      <c r="CS82" s="838"/>
      <c r="CT82" s="838"/>
      <c r="CU82" s="838"/>
      <c r="CV82" s="839"/>
      <c r="CW82" s="837"/>
      <c r="CX82" s="838"/>
      <c r="CY82" s="838"/>
      <c r="CZ82" s="838"/>
      <c r="DA82" s="839"/>
      <c r="DB82" s="837"/>
      <c r="DC82" s="838"/>
      <c r="DD82" s="838"/>
      <c r="DE82" s="838"/>
      <c r="DF82" s="839"/>
      <c r="DG82" s="837"/>
      <c r="DH82" s="838"/>
      <c r="DI82" s="838"/>
      <c r="DJ82" s="838"/>
      <c r="DK82" s="839"/>
      <c r="DL82" s="837"/>
      <c r="DM82" s="838"/>
      <c r="DN82" s="838"/>
      <c r="DO82" s="838"/>
      <c r="DP82" s="839"/>
      <c r="DQ82" s="837"/>
      <c r="DR82" s="838"/>
      <c r="DS82" s="838"/>
      <c r="DT82" s="838"/>
      <c r="DU82" s="839"/>
      <c r="DV82" s="834"/>
      <c r="DW82" s="835"/>
      <c r="DX82" s="835"/>
      <c r="DY82" s="835"/>
      <c r="DZ82" s="836"/>
      <c r="EA82" s="89"/>
    </row>
    <row r="83" spans="1:131" ht="26.25" customHeight="1" x14ac:dyDescent="0.15">
      <c r="A83" s="97">
        <v>16</v>
      </c>
      <c r="B83" s="848"/>
      <c r="C83" s="849"/>
      <c r="D83" s="849"/>
      <c r="E83" s="849"/>
      <c r="F83" s="849"/>
      <c r="G83" s="849"/>
      <c r="H83" s="849"/>
      <c r="I83" s="849"/>
      <c r="J83" s="849"/>
      <c r="K83" s="849"/>
      <c r="L83" s="849"/>
      <c r="M83" s="849"/>
      <c r="N83" s="849"/>
      <c r="O83" s="849"/>
      <c r="P83" s="850"/>
      <c r="Q83" s="851"/>
      <c r="R83" s="805"/>
      <c r="S83" s="805"/>
      <c r="T83" s="805"/>
      <c r="U83" s="805"/>
      <c r="V83" s="805"/>
      <c r="W83" s="805"/>
      <c r="X83" s="805"/>
      <c r="Y83" s="805"/>
      <c r="Z83" s="805"/>
      <c r="AA83" s="805"/>
      <c r="AB83" s="805"/>
      <c r="AC83" s="805"/>
      <c r="AD83" s="805"/>
      <c r="AE83" s="805"/>
      <c r="AF83" s="805"/>
      <c r="AG83" s="805"/>
      <c r="AH83" s="805"/>
      <c r="AI83" s="805"/>
      <c r="AJ83" s="805"/>
      <c r="AK83" s="805"/>
      <c r="AL83" s="805"/>
      <c r="AM83" s="805"/>
      <c r="AN83" s="805"/>
      <c r="AO83" s="805"/>
      <c r="AP83" s="805"/>
      <c r="AQ83" s="805"/>
      <c r="AR83" s="805"/>
      <c r="AS83" s="805"/>
      <c r="AT83" s="805"/>
      <c r="AU83" s="805"/>
      <c r="AV83" s="805"/>
      <c r="AW83" s="805"/>
      <c r="AX83" s="805"/>
      <c r="AY83" s="805"/>
      <c r="AZ83" s="807"/>
      <c r="BA83" s="807"/>
      <c r="BB83" s="807"/>
      <c r="BC83" s="807"/>
      <c r="BD83" s="808"/>
      <c r="BE83" s="100"/>
      <c r="BF83" s="100"/>
      <c r="BG83" s="100"/>
      <c r="BH83" s="100"/>
      <c r="BI83" s="100"/>
      <c r="BJ83" s="100"/>
      <c r="BK83" s="100"/>
      <c r="BL83" s="100"/>
      <c r="BM83" s="100"/>
      <c r="BN83" s="100"/>
      <c r="BO83" s="100"/>
      <c r="BP83" s="100"/>
      <c r="BQ83" s="97">
        <v>77</v>
      </c>
      <c r="BR83" s="102"/>
      <c r="BS83" s="834"/>
      <c r="BT83" s="835"/>
      <c r="BU83" s="835"/>
      <c r="BV83" s="835"/>
      <c r="BW83" s="835"/>
      <c r="BX83" s="835"/>
      <c r="BY83" s="835"/>
      <c r="BZ83" s="835"/>
      <c r="CA83" s="835"/>
      <c r="CB83" s="835"/>
      <c r="CC83" s="835"/>
      <c r="CD83" s="835"/>
      <c r="CE83" s="835"/>
      <c r="CF83" s="835"/>
      <c r="CG83" s="840"/>
      <c r="CH83" s="837"/>
      <c r="CI83" s="838"/>
      <c r="CJ83" s="838"/>
      <c r="CK83" s="838"/>
      <c r="CL83" s="839"/>
      <c r="CM83" s="837"/>
      <c r="CN83" s="838"/>
      <c r="CO83" s="838"/>
      <c r="CP83" s="838"/>
      <c r="CQ83" s="839"/>
      <c r="CR83" s="837"/>
      <c r="CS83" s="838"/>
      <c r="CT83" s="838"/>
      <c r="CU83" s="838"/>
      <c r="CV83" s="839"/>
      <c r="CW83" s="837"/>
      <c r="CX83" s="838"/>
      <c r="CY83" s="838"/>
      <c r="CZ83" s="838"/>
      <c r="DA83" s="839"/>
      <c r="DB83" s="837"/>
      <c r="DC83" s="838"/>
      <c r="DD83" s="838"/>
      <c r="DE83" s="838"/>
      <c r="DF83" s="839"/>
      <c r="DG83" s="837"/>
      <c r="DH83" s="838"/>
      <c r="DI83" s="838"/>
      <c r="DJ83" s="838"/>
      <c r="DK83" s="839"/>
      <c r="DL83" s="837"/>
      <c r="DM83" s="838"/>
      <c r="DN83" s="838"/>
      <c r="DO83" s="838"/>
      <c r="DP83" s="839"/>
      <c r="DQ83" s="837"/>
      <c r="DR83" s="838"/>
      <c r="DS83" s="838"/>
      <c r="DT83" s="838"/>
      <c r="DU83" s="839"/>
      <c r="DV83" s="834"/>
      <c r="DW83" s="835"/>
      <c r="DX83" s="835"/>
      <c r="DY83" s="835"/>
      <c r="DZ83" s="836"/>
      <c r="EA83" s="89"/>
    </row>
    <row r="84" spans="1:131" ht="26.25" customHeight="1" x14ac:dyDescent="0.15">
      <c r="A84" s="97">
        <v>17</v>
      </c>
      <c r="B84" s="848"/>
      <c r="C84" s="849"/>
      <c r="D84" s="849"/>
      <c r="E84" s="849"/>
      <c r="F84" s="849"/>
      <c r="G84" s="849"/>
      <c r="H84" s="849"/>
      <c r="I84" s="849"/>
      <c r="J84" s="849"/>
      <c r="K84" s="849"/>
      <c r="L84" s="849"/>
      <c r="M84" s="849"/>
      <c r="N84" s="849"/>
      <c r="O84" s="849"/>
      <c r="P84" s="850"/>
      <c r="Q84" s="851"/>
      <c r="R84" s="805"/>
      <c r="S84" s="805"/>
      <c r="T84" s="805"/>
      <c r="U84" s="805"/>
      <c r="V84" s="805"/>
      <c r="W84" s="805"/>
      <c r="X84" s="805"/>
      <c r="Y84" s="805"/>
      <c r="Z84" s="805"/>
      <c r="AA84" s="805"/>
      <c r="AB84" s="805"/>
      <c r="AC84" s="805"/>
      <c r="AD84" s="805"/>
      <c r="AE84" s="805"/>
      <c r="AF84" s="805"/>
      <c r="AG84" s="805"/>
      <c r="AH84" s="805"/>
      <c r="AI84" s="805"/>
      <c r="AJ84" s="805"/>
      <c r="AK84" s="805"/>
      <c r="AL84" s="805"/>
      <c r="AM84" s="805"/>
      <c r="AN84" s="805"/>
      <c r="AO84" s="805"/>
      <c r="AP84" s="805"/>
      <c r="AQ84" s="805"/>
      <c r="AR84" s="805"/>
      <c r="AS84" s="805"/>
      <c r="AT84" s="805"/>
      <c r="AU84" s="805"/>
      <c r="AV84" s="805"/>
      <c r="AW84" s="805"/>
      <c r="AX84" s="805"/>
      <c r="AY84" s="805"/>
      <c r="AZ84" s="807"/>
      <c r="BA84" s="807"/>
      <c r="BB84" s="807"/>
      <c r="BC84" s="807"/>
      <c r="BD84" s="808"/>
      <c r="BE84" s="100"/>
      <c r="BF84" s="100"/>
      <c r="BG84" s="100"/>
      <c r="BH84" s="100"/>
      <c r="BI84" s="100"/>
      <c r="BJ84" s="100"/>
      <c r="BK84" s="100"/>
      <c r="BL84" s="100"/>
      <c r="BM84" s="100"/>
      <c r="BN84" s="100"/>
      <c r="BO84" s="100"/>
      <c r="BP84" s="100"/>
      <c r="BQ84" s="97">
        <v>78</v>
      </c>
      <c r="BR84" s="102"/>
      <c r="BS84" s="834"/>
      <c r="BT84" s="835"/>
      <c r="BU84" s="835"/>
      <c r="BV84" s="835"/>
      <c r="BW84" s="835"/>
      <c r="BX84" s="835"/>
      <c r="BY84" s="835"/>
      <c r="BZ84" s="835"/>
      <c r="CA84" s="835"/>
      <c r="CB84" s="835"/>
      <c r="CC84" s="835"/>
      <c r="CD84" s="835"/>
      <c r="CE84" s="835"/>
      <c r="CF84" s="835"/>
      <c r="CG84" s="840"/>
      <c r="CH84" s="837"/>
      <c r="CI84" s="838"/>
      <c r="CJ84" s="838"/>
      <c r="CK84" s="838"/>
      <c r="CL84" s="839"/>
      <c r="CM84" s="837"/>
      <c r="CN84" s="838"/>
      <c r="CO84" s="838"/>
      <c r="CP84" s="838"/>
      <c r="CQ84" s="839"/>
      <c r="CR84" s="837"/>
      <c r="CS84" s="838"/>
      <c r="CT84" s="838"/>
      <c r="CU84" s="838"/>
      <c r="CV84" s="839"/>
      <c r="CW84" s="837"/>
      <c r="CX84" s="838"/>
      <c r="CY84" s="838"/>
      <c r="CZ84" s="838"/>
      <c r="DA84" s="839"/>
      <c r="DB84" s="837"/>
      <c r="DC84" s="838"/>
      <c r="DD84" s="838"/>
      <c r="DE84" s="838"/>
      <c r="DF84" s="839"/>
      <c r="DG84" s="837"/>
      <c r="DH84" s="838"/>
      <c r="DI84" s="838"/>
      <c r="DJ84" s="838"/>
      <c r="DK84" s="839"/>
      <c r="DL84" s="837"/>
      <c r="DM84" s="838"/>
      <c r="DN84" s="838"/>
      <c r="DO84" s="838"/>
      <c r="DP84" s="839"/>
      <c r="DQ84" s="837"/>
      <c r="DR84" s="838"/>
      <c r="DS84" s="838"/>
      <c r="DT84" s="838"/>
      <c r="DU84" s="839"/>
      <c r="DV84" s="834"/>
      <c r="DW84" s="835"/>
      <c r="DX84" s="835"/>
      <c r="DY84" s="835"/>
      <c r="DZ84" s="836"/>
      <c r="EA84" s="89"/>
    </row>
    <row r="85" spans="1:131" ht="26.25" customHeight="1" x14ac:dyDescent="0.15">
      <c r="A85" s="97">
        <v>18</v>
      </c>
      <c r="B85" s="848"/>
      <c r="C85" s="849"/>
      <c r="D85" s="849"/>
      <c r="E85" s="849"/>
      <c r="F85" s="849"/>
      <c r="G85" s="849"/>
      <c r="H85" s="849"/>
      <c r="I85" s="849"/>
      <c r="J85" s="849"/>
      <c r="K85" s="849"/>
      <c r="L85" s="849"/>
      <c r="M85" s="849"/>
      <c r="N85" s="849"/>
      <c r="O85" s="849"/>
      <c r="P85" s="850"/>
      <c r="Q85" s="851"/>
      <c r="R85" s="805"/>
      <c r="S85" s="805"/>
      <c r="T85" s="805"/>
      <c r="U85" s="805"/>
      <c r="V85" s="805"/>
      <c r="W85" s="805"/>
      <c r="X85" s="805"/>
      <c r="Y85" s="805"/>
      <c r="Z85" s="805"/>
      <c r="AA85" s="805"/>
      <c r="AB85" s="805"/>
      <c r="AC85" s="805"/>
      <c r="AD85" s="805"/>
      <c r="AE85" s="805"/>
      <c r="AF85" s="805"/>
      <c r="AG85" s="805"/>
      <c r="AH85" s="805"/>
      <c r="AI85" s="805"/>
      <c r="AJ85" s="805"/>
      <c r="AK85" s="805"/>
      <c r="AL85" s="805"/>
      <c r="AM85" s="805"/>
      <c r="AN85" s="805"/>
      <c r="AO85" s="805"/>
      <c r="AP85" s="805"/>
      <c r="AQ85" s="805"/>
      <c r="AR85" s="805"/>
      <c r="AS85" s="805"/>
      <c r="AT85" s="805"/>
      <c r="AU85" s="805"/>
      <c r="AV85" s="805"/>
      <c r="AW85" s="805"/>
      <c r="AX85" s="805"/>
      <c r="AY85" s="805"/>
      <c r="AZ85" s="807"/>
      <c r="BA85" s="807"/>
      <c r="BB85" s="807"/>
      <c r="BC85" s="807"/>
      <c r="BD85" s="808"/>
      <c r="BE85" s="100"/>
      <c r="BF85" s="100"/>
      <c r="BG85" s="100"/>
      <c r="BH85" s="100"/>
      <c r="BI85" s="100"/>
      <c r="BJ85" s="100"/>
      <c r="BK85" s="100"/>
      <c r="BL85" s="100"/>
      <c r="BM85" s="100"/>
      <c r="BN85" s="100"/>
      <c r="BO85" s="100"/>
      <c r="BP85" s="100"/>
      <c r="BQ85" s="97">
        <v>79</v>
      </c>
      <c r="BR85" s="102"/>
      <c r="BS85" s="834"/>
      <c r="BT85" s="835"/>
      <c r="BU85" s="835"/>
      <c r="BV85" s="835"/>
      <c r="BW85" s="835"/>
      <c r="BX85" s="835"/>
      <c r="BY85" s="835"/>
      <c r="BZ85" s="835"/>
      <c r="CA85" s="835"/>
      <c r="CB85" s="835"/>
      <c r="CC85" s="835"/>
      <c r="CD85" s="835"/>
      <c r="CE85" s="835"/>
      <c r="CF85" s="835"/>
      <c r="CG85" s="840"/>
      <c r="CH85" s="837"/>
      <c r="CI85" s="838"/>
      <c r="CJ85" s="838"/>
      <c r="CK85" s="838"/>
      <c r="CL85" s="839"/>
      <c r="CM85" s="837"/>
      <c r="CN85" s="838"/>
      <c r="CO85" s="838"/>
      <c r="CP85" s="838"/>
      <c r="CQ85" s="839"/>
      <c r="CR85" s="837"/>
      <c r="CS85" s="838"/>
      <c r="CT85" s="838"/>
      <c r="CU85" s="838"/>
      <c r="CV85" s="839"/>
      <c r="CW85" s="837"/>
      <c r="CX85" s="838"/>
      <c r="CY85" s="838"/>
      <c r="CZ85" s="838"/>
      <c r="DA85" s="839"/>
      <c r="DB85" s="837"/>
      <c r="DC85" s="838"/>
      <c r="DD85" s="838"/>
      <c r="DE85" s="838"/>
      <c r="DF85" s="839"/>
      <c r="DG85" s="837"/>
      <c r="DH85" s="838"/>
      <c r="DI85" s="838"/>
      <c r="DJ85" s="838"/>
      <c r="DK85" s="839"/>
      <c r="DL85" s="837"/>
      <c r="DM85" s="838"/>
      <c r="DN85" s="838"/>
      <c r="DO85" s="838"/>
      <c r="DP85" s="839"/>
      <c r="DQ85" s="837"/>
      <c r="DR85" s="838"/>
      <c r="DS85" s="838"/>
      <c r="DT85" s="838"/>
      <c r="DU85" s="839"/>
      <c r="DV85" s="834"/>
      <c r="DW85" s="835"/>
      <c r="DX85" s="835"/>
      <c r="DY85" s="835"/>
      <c r="DZ85" s="836"/>
      <c r="EA85" s="89"/>
    </row>
    <row r="86" spans="1:131" ht="26.25" customHeight="1" x14ac:dyDescent="0.15">
      <c r="A86" s="97">
        <v>19</v>
      </c>
      <c r="B86" s="848"/>
      <c r="C86" s="849"/>
      <c r="D86" s="849"/>
      <c r="E86" s="849"/>
      <c r="F86" s="849"/>
      <c r="G86" s="849"/>
      <c r="H86" s="849"/>
      <c r="I86" s="849"/>
      <c r="J86" s="849"/>
      <c r="K86" s="849"/>
      <c r="L86" s="849"/>
      <c r="M86" s="849"/>
      <c r="N86" s="849"/>
      <c r="O86" s="849"/>
      <c r="P86" s="850"/>
      <c r="Q86" s="851"/>
      <c r="R86" s="805"/>
      <c r="S86" s="805"/>
      <c r="T86" s="805"/>
      <c r="U86" s="805"/>
      <c r="V86" s="805"/>
      <c r="W86" s="805"/>
      <c r="X86" s="805"/>
      <c r="Y86" s="805"/>
      <c r="Z86" s="805"/>
      <c r="AA86" s="805"/>
      <c r="AB86" s="805"/>
      <c r="AC86" s="805"/>
      <c r="AD86" s="805"/>
      <c r="AE86" s="805"/>
      <c r="AF86" s="805"/>
      <c r="AG86" s="805"/>
      <c r="AH86" s="805"/>
      <c r="AI86" s="805"/>
      <c r="AJ86" s="805"/>
      <c r="AK86" s="805"/>
      <c r="AL86" s="805"/>
      <c r="AM86" s="805"/>
      <c r="AN86" s="805"/>
      <c r="AO86" s="805"/>
      <c r="AP86" s="805"/>
      <c r="AQ86" s="805"/>
      <c r="AR86" s="805"/>
      <c r="AS86" s="805"/>
      <c r="AT86" s="805"/>
      <c r="AU86" s="805"/>
      <c r="AV86" s="805"/>
      <c r="AW86" s="805"/>
      <c r="AX86" s="805"/>
      <c r="AY86" s="805"/>
      <c r="AZ86" s="807"/>
      <c r="BA86" s="807"/>
      <c r="BB86" s="807"/>
      <c r="BC86" s="807"/>
      <c r="BD86" s="808"/>
      <c r="BE86" s="100"/>
      <c r="BF86" s="100"/>
      <c r="BG86" s="100"/>
      <c r="BH86" s="100"/>
      <c r="BI86" s="100"/>
      <c r="BJ86" s="100"/>
      <c r="BK86" s="100"/>
      <c r="BL86" s="100"/>
      <c r="BM86" s="100"/>
      <c r="BN86" s="100"/>
      <c r="BO86" s="100"/>
      <c r="BP86" s="100"/>
      <c r="BQ86" s="97">
        <v>80</v>
      </c>
      <c r="BR86" s="102"/>
      <c r="BS86" s="834"/>
      <c r="BT86" s="835"/>
      <c r="BU86" s="835"/>
      <c r="BV86" s="835"/>
      <c r="BW86" s="835"/>
      <c r="BX86" s="835"/>
      <c r="BY86" s="835"/>
      <c r="BZ86" s="835"/>
      <c r="CA86" s="835"/>
      <c r="CB86" s="835"/>
      <c r="CC86" s="835"/>
      <c r="CD86" s="835"/>
      <c r="CE86" s="835"/>
      <c r="CF86" s="835"/>
      <c r="CG86" s="840"/>
      <c r="CH86" s="837"/>
      <c r="CI86" s="838"/>
      <c r="CJ86" s="838"/>
      <c r="CK86" s="838"/>
      <c r="CL86" s="839"/>
      <c r="CM86" s="837"/>
      <c r="CN86" s="838"/>
      <c r="CO86" s="838"/>
      <c r="CP86" s="838"/>
      <c r="CQ86" s="839"/>
      <c r="CR86" s="837"/>
      <c r="CS86" s="838"/>
      <c r="CT86" s="838"/>
      <c r="CU86" s="838"/>
      <c r="CV86" s="839"/>
      <c r="CW86" s="837"/>
      <c r="CX86" s="838"/>
      <c r="CY86" s="838"/>
      <c r="CZ86" s="838"/>
      <c r="DA86" s="839"/>
      <c r="DB86" s="837"/>
      <c r="DC86" s="838"/>
      <c r="DD86" s="838"/>
      <c r="DE86" s="838"/>
      <c r="DF86" s="839"/>
      <c r="DG86" s="837"/>
      <c r="DH86" s="838"/>
      <c r="DI86" s="838"/>
      <c r="DJ86" s="838"/>
      <c r="DK86" s="839"/>
      <c r="DL86" s="837"/>
      <c r="DM86" s="838"/>
      <c r="DN86" s="838"/>
      <c r="DO86" s="838"/>
      <c r="DP86" s="839"/>
      <c r="DQ86" s="837"/>
      <c r="DR86" s="838"/>
      <c r="DS86" s="838"/>
      <c r="DT86" s="838"/>
      <c r="DU86" s="839"/>
      <c r="DV86" s="834"/>
      <c r="DW86" s="835"/>
      <c r="DX86" s="835"/>
      <c r="DY86" s="835"/>
      <c r="DZ86" s="836"/>
      <c r="EA86" s="89"/>
    </row>
    <row r="87" spans="1:131" ht="26.25" customHeight="1" x14ac:dyDescent="0.15">
      <c r="A87" s="103">
        <v>20</v>
      </c>
      <c r="B87" s="855"/>
      <c r="C87" s="856"/>
      <c r="D87" s="856"/>
      <c r="E87" s="856"/>
      <c r="F87" s="856"/>
      <c r="G87" s="856"/>
      <c r="H87" s="856"/>
      <c r="I87" s="856"/>
      <c r="J87" s="856"/>
      <c r="K87" s="856"/>
      <c r="L87" s="856"/>
      <c r="M87" s="856"/>
      <c r="N87" s="856"/>
      <c r="O87" s="856"/>
      <c r="P87" s="857"/>
      <c r="Q87" s="858"/>
      <c r="R87" s="859"/>
      <c r="S87" s="859"/>
      <c r="T87" s="859"/>
      <c r="U87" s="859"/>
      <c r="V87" s="859"/>
      <c r="W87" s="859"/>
      <c r="X87" s="859"/>
      <c r="Y87" s="859"/>
      <c r="Z87" s="859"/>
      <c r="AA87" s="859"/>
      <c r="AB87" s="859"/>
      <c r="AC87" s="859"/>
      <c r="AD87" s="859"/>
      <c r="AE87" s="859"/>
      <c r="AF87" s="859"/>
      <c r="AG87" s="859"/>
      <c r="AH87" s="859"/>
      <c r="AI87" s="859"/>
      <c r="AJ87" s="859"/>
      <c r="AK87" s="859"/>
      <c r="AL87" s="859"/>
      <c r="AM87" s="859"/>
      <c r="AN87" s="859"/>
      <c r="AO87" s="859"/>
      <c r="AP87" s="859"/>
      <c r="AQ87" s="859"/>
      <c r="AR87" s="859"/>
      <c r="AS87" s="859"/>
      <c r="AT87" s="859"/>
      <c r="AU87" s="859"/>
      <c r="AV87" s="859"/>
      <c r="AW87" s="859"/>
      <c r="AX87" s="859"/>
      <c r="AY87" s="859"/>
      <c r="AZ87" s="860"/>
      <c r="BA87" s="860"/>
      <c r="BB87" s="860"/>
      <c r="BC87" s="860"/>
      <c r="BD87" s="861"/>
      <c r="BE87" s="100"/>
      <c r="BF87" s="100"/>
      <c r="BG87" s="100"/>
      <c r="BH87" s="100"/>
      <c r="BI87" s="100"/>
      <c r="BJ87" s="100"/>
      <c r="BK87" s="100"/>
      <c r="BL87" s="100"/>
      <c r="BM87" s="100"/>
      <c r="BN87" s="100"/>
      <c r="BO87" s="100"/>
      <c r="BP87" s="100"/>
      <c r="BQ87" s="97">
        <v>81</v>
      </c>
      <c r="BR87" s="102"/>
      <c r="BS87" s="834"/>
      <c r="BT87" s="835"/>
      <c r="BU87" s="835"/>
      <c r="BV87" s="835"/>
      <c r="BW87" s="835"/>
      <c r="BX87" s="835"/>
      <c r="BY87" s="835"/>
      <c r="BZ87" s="835"/>
      <c r="CA87" s="835"/>
      <c r="CB87" s="835"/>
      <c r="CC87" s="835"/>
      <c r="CD87" s="835"/>
      <c r="CE87" s="835"/>
      <c r="CF87" s="835"/>
      <c r="CG87" s="840"/>
      <c r="CH87" s="837"/>
      <c r="CI87" s="838"/>
      <c r="CJ87" s="838"/>
      <c r="CK87" s="838"/>
      <c r="CL87" s="839"/>
      <c r="CM87" s="837"/>
      <c r="CN87" s="838"/>
      <c r="CO87" s="838"/>
      <c r="CP87" s="838"/>
      <c r="CQ87" s="839"/>
      <c r="CR87" s="837"/>
      <c r="CS87" s="838"/>
      <c r="CT87" s="838"/>
      <c r="CU87" s="838"/>
      <c r="CV87" s="839"/>
      <c r="CW87" s="837"/>
      <c r="CX87" s="838"/>
      <c r="CY87" s="838"/>
      <c r="CZ87" s="838"/>
      <c r="DA87" s="839"/>
      <c r="DB87" s="837"/>
      <c r="DC87" s="838"/>
      <c r="DD87" s="838"/>
      <c r="DE87" s="838"/>
      <c r="DF87" s="839"/>
      <c r="DG87" s="837"/>
      <c r="DH87" s="838"/>
      <c r="DI87" s="838"/>
      <c r="DJ87" s="838"/>
      <c r="DK87" s="839"/>
      <c r="DL87" s="837"/>
      <c r="DM87" s="838"/>
      <c r="DN87" s="838"/>
      <c r="DO87" s="838"/>
      <c r="DP87" s="839"/>
      <c r="DQ87" s="837"/>
      <c r="DR87" s="838"/>
      <c r="DS87" s="838"/>
      <c r="DT87" s="838"/>
      <c r="DU87" s="839"/>
      <c r="DV87" s="834"/>
      <c r="DW87" s="835"/>
      <c r="DX87" s="835"/>
      <c r="DY87" s="835"/>
      <c r="DZ87" s="836"/>
      <c r="EA87" s="89"/>
    </row>
    <row r="88" spans="1:131" ht="26.25" customHeight="1" thickBot="1" x14ac:dyDescent="0.2">
      <c r="A88" s="99" t="s">
        <v>324</v>
      </c>
      <c r="B88" s="764" t="s">
        <v>353</v>
      </c>
      <c r="C88" s="765"/>
      <c r="D88" s="765"/>
      <c r="E88" s="765"/>
      <c r="F88" s="765"/>
      <c r="G88" s="765"/>
      <c r="H88" s="765"/>
      <c r="I88" s="765"/>
      <c r="J88" s="765"/>
      <c r="K88" s="765"/>
      <c r="L88" s="765"/>
      <c r="M88" s="765"/>
      <c r="N88" s="765"/>
      <c r="O88" s="765"/>
      <c r="P88" s="766"/>
      <c r="Q88" s="815"/>
      <c r="R88" s="816"/>
      <c r="S88" s="816"/>
      <c r="T88" s="816"/>
      <c r="U88" s="816"/>
      <c r="V88" s="816"/>
      <c r="W88" s="816"/>
      <c r="X88" s="816"/>
      <c r="Y88" s="816"/>
      <c r="Z88" s="816"/>
      <c r="AA88" s="816"/>
      <c r="AB88" s="816"/>
      <c r="AC88" s="816"/>
      <c r="AD88" s="816"/>
      <c r="AE88" s="816"/>
      <c r="AF88" s="819"/>
      <c r="AG88" s="819"/>
      <c r="AH88" s="819"/>
      <c r="AI88" s="819"/>
      <c r="AJ88" s="819"/>
      <c r="AK88" s="816"/>
      <c r="AL88" s="816"/>
      <c r="AM88" s="816"/>
      <c r="AN88" s="816"/>
      <c r="AO88" s="816"/>
      <c r="AP88" s="819"/>
      <c r="AQ88" s="819"/>
      <c r="AR88" s="819"/>
      <c r="AS88" s="819"/>
      <c r="AT88" s="819"/>
      <c r="AU88" s="819"/>
      <c r="AV88" s="819"/>
      <c r="AW88" s="819"/>
      <c r="AX88" s="819"/>
      <c r="AY88" s="819"/>
      <c r="AZ88" s="824"/>
      <c r="BA88" s="824"/>
      <c r="BB88" s="824"/>
      <c r="BC88" s="824"/>
      <c r="BD88" s="825"/>
      <c r="BE88" s="100"/>
      <c r="BF88" s="100"/>
      <c r="BG88" s="100"/>
      <c r="BH88" s="100"/>
      <c r="BI88" s="100"/>
      <c r="BJ88" s="100"/>
      <c r="BK88" s="100"/>
      <c r="BL88" s="100"/>
      <c r="BM88" s="100"/>
      <c r="BN88" s="100"/>
      <c r="BO88" s="100"/>
      <c r="BP88" s="100"/>
      <c r="BQ88" s="97">
        <v>82</v>
      </c>
      <c r="BR88" s="102"/>
      <c r="BS88" s="834"/>
      <c r="BT88" s="835"/>
      <c r="BU88" s="835"/>
      <c r="BV88" s="835"/>
      <c r="BW88" s="835"/>
      <c r="BX88" s="835"/>
      <c r="BY88" s="835"/>
      <c r="BZ88" s="835"/>
      <c r="CA88" s="835"/>
      <c r="CB88" s="835"/>
      <c r="CC88" s="835"/>
      <c r="CD88" s="835"/>
      <c r="CE88" s="835"/>
      <c r="CF88" s="835"/>
      <c r="CG88" s="840"/>
      <c r="CH88" s="837"/>
      <c r="CI88" s="838"/>
      <c r="CJ88" s="838"/>
      <c r="CK88" s="838"/>
      <c r="CL88" s="839"/>
      <c r="CM88" s="837"/>
      <c r="CN88" s="838"/>
      <c r="CO88" s="838"/>
      <c r="CP88" s="838"/>
      <c r="CQ88" s="839"/>
      <c r="CR88" s="837"/>
      <c r="CS88" s="838"/>
      <c r="CT88" s="838"/>
      <c r="CU88" s="838"/>
      <c r="CV88" s="839"/>
      <c r="CW88" s="837"/>
      <c r="CX88" s="838"/>
      <c r="CY88" s="838"/>
      <c r="CZ88" s="838"/>
      <c r="DA88" s="839"/>
      <c r="DB88" s="837"/>
      <c r="DC88" s="838"/>
      <c r="DD88" s="838"/>
      <c r="DE88" s="838"/>
      <c r="DF88" s="839"/>
      <c r="DG88" s="837"/>
      <c r="DH88" s="838"/>
      <c r="DI88" s="838"/>
      <c r="DJ88" s="838"/>
      <c r="DK88" s="839"/>
      <c r="DL88" s="837"/>
      <c r="DM88" s="838"/>
      <c r="DN88" s="838"/>
      <c r="DO88" s="838"/>
      <c r="DP88" s="839"/>
      <c r="DQ88" s="837"/>
      <c r="DR88" s="838"/>
      <c r="DS88" s="838"/>
      <c r="DT88" s="838"/>
      <c r="DU88" s="839"/>
      <c r="DV88" s="834"/>
      <c r="DW88" s="835"/>
      <c r="DX88" s="835"/>
      <c r="DY88" s="835"/>
      <c r="DZ88" s="836"/>
      <c r="EA88" s="89"/>
    </row>
    <row r="89" spans="1:131" ht="26.25" hidden="1" customHeight="1" x14ac:dyDescent="0.15">
      <c r="A89" s="104"/>
      <c r="B89" s="105"/>
      <c r="C89" s="105"/>
      <c r="D89" s="105"/>
      <c r="E89" s="105"/>
      <c r="F89" s="105"/>
      <c r="G89" s="105"/>
      <c r="H89" s="105"/>
      <c r="I89" s="105"/>
      <c r="J89" s="105"/>
      <c r="K89" s="105"/>
      <c r="L89" s="105"/>
      <c r="M89" s="105"/>
      <c r="N89" s="105"/>
      <c r="O89" s="105"/>
      <c r="P89" s="105"/>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7"/>
      <c r="BA89" s="107"/>
      <c r="BB89" s="107"/>
      <c r="BC89" s="107"/>
      <c r="BD89" s="107"/>
      <c r="BE89" s="100"/>
      <c r="BF89" s="100"/>
      <c r="BG89" s="100"/>
      <c r="BH89" s="100"/>
      <c r="BI89" s="100"/>
      <c r="BJ89" s="100"/>
      <c r="BK89" s="100"/>
      <c r="BL89" s="100"/>
      <c r="BM89" s="100"/>
      <c r="BN89" s="100"/>
      <c r="BO89" s="100"/>
      <c r="BP89" s="100"/>
      <c r="BQ89" s="97">
        <v>83</v>
      </c>
      <c r="BR89" s="102"/>
      <c r="BS89" s="834"/>
      <c r="BT89" s="835"/>
      <c r="BU89" s="835"/>
      <c r="BV89" s="835"/>
      <c r="BW89" s="835"/>
      <c r="BX89" s="835"/>
      <c r="BY89" s="835"/>
      <c r="BZ89" s="835"/>
      <c r="CA89" s="835"/>
      <c r="CB89" s="835"/>
      <c r="CC89" s="835"/>
      <c r="CD89" s="835"/>
      <c r="CE89" s="835"/>
      <c r="CF89" s="835"/>
      <c r="CG89" s="840"/>
      <c r="CH89" s="837"/>
      <c r="CI89" s="838"/>
      <c r="CJ89" s="838"/>
      <c r="CK89" s="838"/>
      <c r="CL89" s="839"/>
      <c r="CM89" s="837"/>
      <c r="CN89" s="838"/>
      <c r="CO89" s="838"/>
      <c r="CP89" s="838"/>
      <c r="CQ89" s="839"/>
      <c r="CR89" s="837"/>
      <c r="CS89" s="838"/>
      <c r="CT89" s="838"/>
      <c r="CU89" s="838"/>
      <c r="CV89" s="839"/>
      <c r="CW89" s="837"/>
      <c r="CX89" s="838"/>
      <c r="CY89" s="838"/>
      <c r="CZ89" s="838"/>
      <c r="DA89" s="839"/>
      <c r="DB89" s="837"/>
      <c r="DC89" s="838"/>
      <c r="DD89" s="838"/>
      <c r="DE89" s="838"/>
      <c r="DF89" s="839"/>
      <c r="DG89" s="837"/>
      <c r="DH89" s="838"/>
      <c r="DI89" s="838"/>
      <c r="DJ89" s="838"/>
      <c r="DK89" s="839"/>
      <c r="DL89" s="837"/>
      <c r="DM89" s="838"/>
      <c r="DN89" s="838"/>
      <c r="DO89" s="838"/>
      <c r="DP89" s="839"/>
      <c r="DQ89" s="837"/>
      <c r="DR89" s="838"/>
      <c r="DS89" s="838"/>
      <c r="DT89" s="838"/>
      <c r="DU89" s="839"/>
      <c r="DV89" s="834"/>
      <c r="DW89" s="835"/>
      <c r="DX89" s="835"/>
      <c r="DY89" s="835"/>
      <c r="DZ89" s="836"/>
      <c r="EA89" s="89"/>
    </row>
    <row r="90" spans="1:131" ht="26.25" hidden="1" customHeight="1" x14ac:dyDescent="0.15">
      <c r="A90" s="104"/>
      <c r="B90" s="105"/>
      <c r="C90" s="105"/>
      <c r="D90" s="105"/>
      <c r="E90" s="105"/>
      <c r="F90" s="105"/>
      <c r="G90" s="105"/>
      <c r="H90" s="105"/>
      <c r="I90" s="105"/>
      <c r="J90" s="105"/>
      <c r="K90" s="105"/>
      <c r="L90" s="105"/>
      <c r="M90" s="105"/>
      <c r="N90" s="105"/>
      <c r="O90" s="105"/>
      <c r="P90" s="105"/>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7"/>
      <c r="BA90" s="107"/>
      <c r="BB90" s="107"/>
      <c r="BC90" s="107"/>
      <c r="BD90" s="107"/>
      <c r="BE90" s="100"/>
      <c r="BF90" s="100"/>
      <c r="BG90" s="100"/>
      <c r="BH90" s="100"/>
      <c r="BI90" s="100"/>
      <c r="BJ90" s="100"/>
      <c r="BK90" s="100"/>
      <c r="BL90" s="100"/>
      <c r="BM90" s="100"/>
      <c r="BN90" s="100"/>
      <c r="BO90" s="100"/>
      <c r="BP90" s="100"/>
      <c r="BQ90" s="97">
        <v>84</v>
      </c>
      <c r="BR90" s="102"/>
      <c r="BS90" s="834"/>
      <c r="BT90" s="835"/>
      <c r="BU90" s="835"/>
      <c r="BV90" s="835"/>
      <c r="BW90" s="835"/>
      <c r="BX90" s="835"/>
      <c r="BY90" s="835"/>
      <c r="BZ90" s="835"/>
      <c r="CA90" s="835"/>
      <c r="CB90" s="835"/>
      <c r="CC90" s="835"/>
      <c r="CD90" s="835"/>
      <c r="CE90" s="835"/>
      <c r="CF90" s="835"/>
      <c r="CG90" s="840"/>
      <c r="CH90" s="837"/>
      <c r="CI90" s="838"/>
      <c r="CJ90" s="838"/>
      <c r="CK90" s="838"/>
      <c r="CL90" s="839"/>
      <c r="CM90" s="837"/>
      <c r="CN90" s="838"/>
      <c r="CO90" s="838"/>
      <c r="CP90" s="838"/>
      <c r="CQ90" s="839"/>
      <c r="CR90" s="837"/>
      <c r="CS90" s="838"/>
      <c r="CT90" s="838"/>
      <c r="CU90" s="838"/>
      <c r="CV90" s="839"/>
      <c r="CW90" s="837"/>
      <c r="CX90" s="838"/>
      <c r="CY90" s="838"/>
      <c r="CZ90" s="838"/>
      <c r="DA90" s="839"/>
      <c r="DB90" s="837"/>
      <c r="DC90" s="838"/>
      <c r="DD90" s="838"/>
      <c r="DE90" s="838"/>
      <c r="DF90" s="839"/>
      <c r="DG90" s="837"/>
      <c r="DH90" s="838"/>
      <c r="DI90" s="838"/>
      <c r="DJ90" s="838"/>
      <c r="DK90" s="839"/>
      <c r="DL90" s="837"/>
      <c r="DM90" s="838"/>
      <c r="DN90" s="838"/>
      <c r="DO90" s="838"/>
      <c r="DP90" s="839"/>
      <c r="DQ90" s="837"/>
      <c r="DR90" s="838"/>
      <c r="DS90" s="838"/>
      <c r="DT90" s="838"/>
      <c r="DU90" s="839"/>
      <c r="DV90" s="834"/>
      <c r="DW90" s="835"/>
      <c r="DX90" s="835"/>
      <c r="DY90" s="835"/>
      <c r="DZ90" s="836"/>
      <c r="EA90" s="89"/>
    </row>
    <row r="91" spans="1:131" ht="26.25" hidden="1" customHeight="1" x14ac:dyDescent="0.15">
      <c r="A91" s="104"/>
      <c r="B91" s="105"/>
      <c r="C91" s="105"/>
      <c r="D91" s="105"/>
      <c r="E91" s="105"/>
      <c r="F91" s="105"/>
      <c r="G91" s="105"/>
      <c r="H91" s="105"/>
      <c r="I91" s="105"/>
      <c r="J91" s="105"/>
      <c r="K91" s="105"/>
      <c r="L91" s="105"/>
      <c r="M91" s="105"/>
      <c r="N91" s="105"/>
      <c r="O91" s="105"/>
      <c r="P91" s="105"/>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7"/>
      <c r="BA91" s="107"/>
      <c r="BB91" s="107"/>
      <c r="BC91" s="107"/>
      <c r="BD91" s="107"/>
      <c r="BE91" s="100"/>
      <c r="BF91" s="100"/>
      <c r="BG91" s="100"/>
      <c r="BH91" s="100"/>
      <c r="BI91" s="100"/>
      <c r="BJ91" s="100"/>
      <c r="BK91" s="100"/>
      <c r="BL91" s="100"/>
      <c r="BM91" s="100"/>
      <c r="BN91" s="100"/>
      <c r="BO91" s="100"/>
      <c r="BP91" s="100"/>
      <c r="BQ91" s="97">
        <v>85</v>
      </c>
      <c r="BR91" s="102"/>
      <c r="BS91" s="834"/>
      <c r="BT91" s="835"/>
      <c r="BU91" s="835"/>
      <c r="BV91" s="835"/>
      <c r="BW91" s="835"/>
      <c r="BX91" s="835"/>
      <c r="BY91" s="835"/>
      <c r="BZ91" s="835"/>
      <c r="CA91" s="835"/>
      <c r="CB91" s="835"/>
      <c r="CC91" s="835"/>
      <c r="CD91" s="835"/>
      <c r="CE91" s="835"/>
      <c r="CF91" s="835"/>
      <c r="CG91" s="840"/>
      <c r="CH91" s="837"/>
      <c r="CI91" s="838"/>
      <c r="CJ91" s="838"/>
      <c r="CK91" s="838"/>
      <c r="CL91" s="839"/>
      <c r="CM91" s="837"/>
      <c r="CN91" s="838"/>
      <c r="CO91" s="838"/>
      <c r="CP91" s="838"/>
      <c r="CQ91" s="839"/>
      <c r="CR91" s="837"/>
      <c r="CS91" s="838"/>
      <c r="CT91" s="838"/>
      <c r="CU91" s="838"/>
      <c r="CV91" s="839"/>
      <c r="CW91" s="837"/>
      <c r="CX91" s="838"/>
      <c r="CY91" s="838"/>
      <c r="CZ91" s="838"/>
      <c r="DA91" s="839"/>
      <c r="DB91" s="837"/>
      <c r="DC91" s="838"/>
      <c r="DD91" s="838"/>
      <c r="DE91" s="838"/>
      <c r="DF91" s="839"/>
      <c r="DG91" s="837"/>
      <c r="DH91" s="838"/>
      <c r="DI91" s="838"/>
      <c r="DJ91" s="838"/>
      <c r="DK91" s="839"/>
      <c r="DL91" s="837"/>
      <c r="DM91" s="838"/>
      <c r="DN91" s="838"/>
      <c r="DO91" s="838"/>
      <c r="DP91" s="839"/>
      <c r="DQ91" s="837"/>
      <c r="DR91" s="838"/>
      <c r="DS91" s="838"/>
      <c r="DT91" s="838"/>
      <c r="DU91" s="839"/>
      <c r="DV91" s="834"/>
      <c r="DW91" s="835"/>
      <c r="DX91" s="835"/>
      <c r="DY91" s="835"/>
      <c r="DZ91" s="836"/>
      <c r="EA91" s="89"/>
    </row>
    <row r="92" spans="1:131" ht="26.25" hidden="1" customHeight="1" x14ac:dyDescent="0.15">
      <c r="A92" s="104"/>
      <c r="B92" s="105"/>
      <c r="C92" s="105"/>
      <c r="D92" s="105"/>
      <c r="E92" s="105"/>
      <c r="F92" s="105"/>
      <c r="G92" s="105"/>
      <c r="H92" s="105"/>
      <c r="I92" s="105"/>
      <c r="J92" s="105"/>
      <c r="K92" s="105"/>
      <c r="L92" s="105"/>
      <c r="M92" s="105"/>
      <c r="N92" s="105"/>
      <c r="O92" s="105"/>
      <c r="P92" s="105"/>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7"/>
      <c r="BA92" s="107"/>
      <c r="BB92" s="107"/>
      <c r="BC92" s="107"/>
      <c r="BD92" s="107"/>
      <c r="BE92" s="100"/>
      <c r="BF92" s="100"/>
      <c r="BG92" s="100"/>
      <c r="BH92" s="100"/>
      <c r="BI92" s="100"/>
      <c r="BJ92" s="100"/>
      <c r="BK92" s="100"/>
      <c r="BL92" s="100"/>
      <c r="BM92" s="100"/>
      <c r="BN92" s="100"/>
      <c r="BO92" s="100"/>
      <c r="BP92" s="100"/>
      <c r="BQ92" s="97">
        <v>86</v>
      </c>
      <c r="BR92" s="102"/>
      <c r="BS92" s="834"/>
      <c r="BT92" s="835"/>
      <c r="BU92" s="835"/>
      <c r="BV92" s="835"/>
      <c r="BW92" s="835"/>
      <c r="BX92" s="835"/>
      <c r="BY92" s="835"/>
      <c r="BZ92" s="835"/>
      <c r="CA92" s="835"/>
      <c r="CB92" s="835"/>
      <c r="CC92" s="835"/>
      <c r="CD92" s="835"/>
      <c r="CE92" s="835"/>
      <c r="CF92" s="835"/>
      <c r="CG92" s="840"/>
      <c r="CH92" s="837"/>
      <c r="CI92" s="838"/>
      <c r="CJ92" s="838"/>
      <c r="CK92" s="838"/>
      <c r="CL92" s="839"/>
      <c r="CM92" s="837"/>
      <c r="CN92" s="838"/>
      <c r="CO92" s="838"/>
      <c r="CP92" s="838"/>
      <c r="CQ92" s="839"/>
      <c r="CR92" s="837"/>
      <c r="CS92" s="838"/>
      <c r="CT92" s="838"/>
      <c r="CU92" s="838"/>
      <c r="CV92" s="839"/>
      <c r="CW92" s="837"/>
      <c r="CX92" s="838"/>
      <c r="CY92" s="838"/>
      <c r="CZ92" s="838"/>
      <c r="DA92" s="839"/>
      <c r="DB92" s="837"/>
      <c r="DC92" s="838"/>
      <c r="DD92" s="838"/>
      <c r="DE92" s="838"/>
      <c r="DF92" s="839"/>
      <c r="DG92" s="837"/>
      <c r="DH92" s="838"/>
      <c r="DI92" s="838"/>
      <c r="DJ92" s="838"/>
      <c r="DK92" s="839"/>
      <c r="DL92" s="837"/>
      <c r="DM92" s="838"/>
      <c r="DN92" s="838"/>
      <c r="DO92" s="838"/>
      <c r="DP92" s="839"/>
      <c r="DQ92" s="837"/>
      <c r="DR92" s="838"/>
      <c r="DS92" s="838"/>
      <c r="DT92" s="838"/>
      <c r="DU92" s="839"/>
      <c r="DV92" s="834"/>
      <c r="DW92" s="835"/>
      <c r="DX92" s="835"/>
      <c r="DY92" s="835"/>
      <c r="DZ92" s="836"/>
      <c r="EA92" s="89"/>
    </row>
    <row r="93" spans="1:131" ht="26.25" hidden="1" customHeight="1" x14ac:dyDescent="0.15">
      <c r="A93" s="104"/>
      <c r="B93" s="105"/>
      <c r="C93" s="105"/>
      <c r="D93" s="105"/>
      <c r="E93" s="105"/>
      <c r="F93" s="105"/>
      <c r="G93" s="105"/>
      <c r="H93" s="105"/>
      <c r="I93" s="105"/>
      <c r="J93" s="105"/>
      <c r="K93" s="105"/>
      <c r="L93" s="105"/>
      <c r="M93" s="105"/>
      <c r="N93" s="105"/>
      <c r="O93" s="105"/>
      <c r="P93" s="105"/>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7"/>
      <c r="BA93" s="107"/>
      <c r="BB93" s="107"/>
      <c r="BC93" s="107"/>
      <c r="BD93" s="107"/>
      <c r="BE93" s="100"/>
      <c r="BF93" s="100"/>
      <c r="BG93" s="100"/>
      <c r="BH93" s="100"/>
      <c r="BI93" s="100"/>
      <c r="BJ93" s="100"/>
      <c r="BK93" s="100"/>
      <c r="BL93" s="100"/>
      <c r="BM93" s="100"/>
      <c r="BN93" s="100"/>
      <c r="BO93" s="100"/>
      <c r="BP93" s="100"/>
      <c r="BQ93" s="97">
        <v>87</v>
      </c>
      <c r="BR93" s="102"/>
      <c r="BS93" s="834"/>
      <c r="BT93" s="835"/>
      <c r="BU93" s="835"/>
      <c r="BV93" s="835"/>
      <c r="BW93" s="835"/>
      <c r="BX93" s="835"/>
      <c r="BY93" s="835"/>
      <c r="BZ93" s="835"/>
      <c r="CA93" s="835"/>
      <c r="CB93" s="835"/>
      <c r="CC93" s="835"/>
      <c r="CD93" s="835"/>
      <c r="CE93" s="835"/>
      <c r="CF93" s="835"/>
      <c r="CG93" s="840"/>
      <c r="CH93" s="837"/>
      <c r="CI93" s="838"/>
      <c r="CJ93" s="838"/>
      <c r="CK93" s="838"/>
      <c r="CL93" s="839"/>
      <c r="CM93" s="837"/>
      <c r="CN93" s="838"/>
      <c r="CO93" s="838"/>
      <c r="CP93" s="838"/>
      <c r="CQ93" s="839"/>
      <c r="CR93" s="837"/>
      <c r="CS93" s="838"/>
      <c r="CT93" s="838"/>
      <c r="CU93" s="838"/>
      <c r="CV93" s="839"/>
      <c r="CW93" s="837"/>
      <c r="CX93" s="838"/>
      <c r="CY93" s="838"/>
      <c r="CZ93" s="838"/>
      <c r="DA93" s="839"/>
      <c r="DB93" s="837"/>
      <c r="DC93" s="838"/>
      <c r="DD93" s="838"/>
      <c r="DE93" s="838"/>
      <c r="DF93" s="839"/>
      <c r="DG93" s="837"/>
      <c r="DH93" s="838"/>
      <c r="DI93" s="838"/>
      <c r="DJ93" s="838"/>
      <c r="DK93" s="839"/>
      <c r="DL93" s="837"/>
      <c r="DM93" s="838"/>
      <c r="DN93" s="838"/>
      <c r="DO93" s="838"/>
      <c r="DP93" s="839"/>
      <c r="DQ93" s="837"/>
      <c r="DR93" s="838"/>
      <c r="DS93" s="838"/>
      <c r="DT93" s="838"/>
      <c r="DU93" s="839"/>
      <c r="DV93" s="834"/>
      <c r="DW93" s="835"/>
      <c r="DX93" s="835"/>
      <c r="DY93" s="835"/>
      <c r="DZ93" s="836"/>
      <c r="EA93" s="89"/>
    </row>
    <row r="94" spans="1:131" ht="26.25" hidden="1" customHeight="1" x14ac:dyDescent="0.15">
      <c r="A94" s="104"/>
      <c r="B94" s="105"/>
      <c r="C94" s="105"/>
      <c r="D94" s="105"/>
      <c r="E94" s="105"/>
      <c r="F94" s="105"/>
      <c r="G94" s="105"/>
      <c r="H94" s="105"/>
      <c r="I94" s="105"/>
      <c r="J94" s="105"/>
      <c r="K94" s="105"/>
      <c r="L94" s="105"/>
      <c r="M94" s="105"/>
      <c r="N94" s="105"/>
      <c r="O94" s="105"/>
      <c r="P94" s="105"/>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7"/>
      <c r="BA94" s="107"/>
      <c r="BB94" s="107"/>
      <c r="BC94" s="107"/>
      <c r="BD94" s="107"/>
      <c r="BE94" s="100"/>
      <c r="BF94" s="100"/>
      <c r="BG94" s="100"/>
      <c r="BH94" s="100"/>
      <c r="BI94" s="100"/>
      <c r="BJ94" s="100"/>
      <c r="BK94" s="100"/>
      <c r="BL94" s="100"/>
      <c r="BM94" s="100"/>
      <c r="BN94" s="100"/>
      <c r="BO94" s="100"/>
      <c r="BP94" s="100"/>
      <c r="BQ94" s="97">
        <v>88</v>
      </c>
      <c r="BR94" s="102"/>
      <c r="BS94" s="834"/>
      <c r="BT94" s="835"/>
      <c r="BU94" s="835"/>
      <c r="BV94" s="835"/>
      <c r="BW94" s="835"/>
      <c r="BX94" s="835"/>
      <c r="BY94" s="835"/>
      <c r="BZ94" s="835"/>
      <c r="CA94" s="835"/>
      <c r="CB94" s="835"/>
      <c r="CC94" s="835"/>
      <c r="CD94" s="835"/>
      <c r="CE94" s="835"/>
      <c r="CF94" s="835"/>
      <c r="CG94" s="840"/>
      <c r="CH94" s="837"/>
      <c r="CI94" s="838"/>
      <c r="CJ94" s="838"/>
      <c r="CK94" s="838"/>
      <c r="CL94" s="839"/>
      <c r="CM94" s="837"/>
      <c r="CN94" s="838"/>
      <c r="CO94" s="838"/>
      <c r="CP94" s="838"/>
      <c r="CQ94" s="839"/>
      <c r="CR94" s="837"/>
      <c r="CS94" s="838"/>
      <c r="CT94" s="838"/>
      <c r="CU94" s="838"/>
      <c r="CV94" s="839"/>
      <c r="CW94" s="837"/>
      <c r="CX94" s="838"/>
      <c r="CY94" s="838"/>
      <c r="CZ94" s="838"/>
      <c r="DA94" s="839"/>
      <c r="DB94" s="837"/>
      <c r="DC94" s="838"/>
      <c r="DD94" s="838"/>
      <c r="DE94" s="838"/>
      <c r="DF94" s="839"/>
      <c r="DG94" s="837"/>
      <c r="DH94" s="838"/>
      <c r="DI94" s="838"/>
      <c r="DJ94" s="838"/>
      <c r="DK94" s="839"/>
      <c r="DL94" s="837"/>
      <c r="DM94" s="838"/>
      <c r="DN94" s="838"/>
      <c r="DO94" s="838"/>
      <c r="DP94" s="839"/>
      <c r="DQ94" s="837"/>
      <c r="DR94" s="838"/>
      <c r="DS94" s="838"/>
      <c r="DT94" s="838"/>
      <c r="DU94" s="839"/>
      <c r="DV94" s="834"/>
      <c r="DW94" s="835"/>
      <c r="DX94" s="835"/>
      <c r="DY94" s="835"/>
      <c r="DZ94" s="836"/>
      <c r="EA94" s="89"/>
    </row>
    <row r="95" spans="1:131" ht="26.25" hidden="1" customHeight="1" x14ac:dyDescent="0.15">
      <c r="A95" s="104"/>
      <c r="B95" s="105"/>
      <c r="C95" s="105"/>
      <c r="D95" s="105"/>
      <c r="E95" s="105"/>
      <c r="F95" s="105"/>
      <c r="G95" s="105"/>
      <c r="H95" s="105"/>
      <c r="I95" s="105"/>
      <c r="J95" s="105"/>
      <c r="K95" s="105"/>
      <c r="L95" s="105"/>
      <c r="M95" s="105"/>
      <c r="N95" s="105"/>
      <c r="O95" s="105"/>
      <c r="P95" s="105"/>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7"/>
      <c r="BA95" s="107"/>
      <c r="BB95" s="107"/>
      <c r="BC95" s="107"/>
      <c r="BD95" s="107"/>
      <c r="BE95" s="100"/>
      <c r="BF95" s="100"/>
      <c r="BG95" s="100"/>
      <c r="BH95" s="100"/>
      <c r="BI95" s="100"/>
      <c r="BJ95" s="100"/>
      <c r="BK95" s="100"/>
      <c r="BL95" s="100"/>
      <c r="BM95" s="100"/>
      <c r="BN95" s="100"/>
      <c r="BO95" s="100"/>
      <c r="BP95" s="100"/>
      <c r="BQ95" s="97">
        <v>89</v>
      </c>
      <c r="BR95" s="102"/>
      <c r="BS95" s="834"/>
      <c r="BT95" s="835"/>
      <c r="BU95" s="835"/>
      <c r="BV95" s="835"/>
      <c r="BW95" s="835"/>
      <c r="BX95" s="835"/>
      <c r="BY95" s="835"/>
      <c r="BZ95" s="835"/>
      <c r="CA95" s="835"/>
      <c r="CB95" s="835"/>
      <c r="CC95" s="835"/>
      <c r="CD95" s="835"/>
      <c r="CE95" s="835"/>
      <c r="CF95" s="835"/>
      <c r="CG95" s="840"/>
      <c r="CH95" s="837"/>
      <c r="CI95" s="838"/>
      <c r="CJ95" s="838"/>
      <c r="CK95" s="838"/>
      <c r="CL95" s="839"/>
      <c r="CM95" s="837"/>
      <c r="CN95" s="838"/>
      <c r="CO95" s="838"/>
      <c r="CP95" s="838"/>
      <c r="CQ95" s="839"/>
      <c r="CR95" s="837"/>
      <c r="CS95" s="838"/>
      <c r="CT95" s="838"/>
      <c r="CU95" s="838"/>
      <c r="CV95" s="839"/>
      <c r="CW95" s="837"/>
      <c r="CX95" s="838"/>
      <c r="CY95" s="838"/>
      <c r="CZ95" s="838"/>
      <c r="DA95" s="839"/>
      <c r="DB95" s="837"/>
      <c r="DC95" s="838"/>
      <c r="DD95" s="838"/>
      <c r="DE95" s="838"/>
      <c r="DF95" s="839"/>
      <c r="DG95" s="837"/>
      <c r="DH95" s="838"/>
      <c r="DI95" s="838"/>
      <c r="DJ95" s="838"/>
      <c r="DK95" s="839"/>
      <c r="DL95" s="837"/>
      <c r="DM95" s="838"/>
      <c r="DN95" s="838"/>
      <c r="DO95" s="838"/>
      <c r="DP95" s="839"/>
      <c r="DQ95" s="837"/>
      <c r="DR95" s="838"/>
      <c r="DS95" s="838"/>
      <c r="DT95" s="838"/>
      <c r="DU95" s="839"/>
      <c r="DV95" s="834"/>
      <c r="DW95" s="835"/>
      <c r="DX95" s="835"/>
      <c r="DY95" s="835"/>
      <c r="DZ95" s="836"/>
      <c r="EA95" s="89"/>
    </row>
    <row r="96" spans="1:131" ht="26.25" hidden="1" customHeight="1" x14ac:dyDescent="0.15">
      <c r="A96" s="104"/>
      <c r="B96" s="105"/>
      <c r="C96" s="105"/>
      <c r="D96" s="105"/>
      <c r="E96" s="105"/>
      <c r="F96" s="105"/>
      <c r="G96" s="105"/>
      <c r="H96" s="105"/>
      <c r="I96" s="105"/>
      <c r="J96" s="105"/>
      <c r="K96" s="105"/>
      <c r="L96" s="105"/>
      <c r="M96" s="105"/>
      <c r="N96" s="105"/>
      <c r="O96" s="105"/>
      <c r="P96" s="105"/>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7"/>
      <c r="BA96" s="107"/>
      <c r="BB96" s="107"/>
      <c r="BC96" s="107"/>
      <c r="BD96" s="107"/>
      <c r="BE96" s="100"/>
      <c r="BF96" s="100"/>
      <c r="BG96" s="100"/>
      <c r="BH96" s="100"/>
      <c r="BI96" s="100"/>
      <c r="BJ96" s="100"/>
      <c r="BK96" s="100"/>
      <c r="BL96" s="100"/>
      <c r="BM96" s="100"/>
      <c r="BN96" s="100"/>
      <c r="BO96" s="100"/>
      <c r="BP96" s="100"/>
      <c r="BQ96" s="97">
        <v>90</v>
      </c>
      <c r="BR96" s="102"/>
      <c r="BS96" s="834"/>
      <c r="BT96" s="835"/>
      <c r="BU96" s="835"/>
      <c r="BV96" s="835"/>
      <c r="BW96" s="835"/>
      <c r="BX96" s="835"/>
      <c r="BY96" s="835"/>
      <c r="BZ96" s="835"/>
      <c r="CA96" s="835"/>
      <c r="CB96" s="835"/>
      <c r="CC96" s="835"/>
      <c r="CD96" s="835"/>
      <c r="CE96" s="835"/>
      <c r="CF96" s="835"/>
      <c r="CG96" s="840"/>
      <c r="CH96" s="837"/>
      <c r="CI96" s="838"/>
      <c r="CJ96" s="838"/>
      <c r="CK96" s="838"/>
      <c r="CL96" s="839"/>
      <c r="CM96" s="837"/>
      <c r="CN96" s="838"/>
      <c r="CO96" s="838"/>
      <c r="CP96" s="838"/>
      <c r="CQ96" s="839"/>
      <c r="CR96" s="837"/>
      <c r="CS96" s="838"/>
      <c r="CT96" s="838"/>
      <c r="CU96" s="838"/>
      <c r="CV96" s="839"/>
      <c r="CW96" s="837"/>
      <c r="CX96" s="838"/>
      <c r="CY96" s="838"/>
      <c r="CZ96" s="838"/>
      <c r="DA96" s="839"/>
      <c r="DB96" s="837"/>
      <c r="DC96" s="838"/>
      <c r="DD96" s="838"/>
      <c r="DE96" s="838"/>
      <c r="DF96" s="839"/>
      <c r="DG96" s="837"/>
      <c r="DH96" s="838"/>
      <c r="DI96" s="838"/>
      <c r="DJ96" s="838"/>
      <c r="DK96" s="839"/>
      <c r="DL96" s="837"/>
      <c r="DM96" s="838"/>
      <c r="DN96" s="838"/>
      <c r="DO96" s="838"/>
      <c r="DP96" s="839"/>
      <c r="DQ96" s="837"/>
      <c r="DR96" s="838"/>
      <c r="DS96" s="838"/>
      <c r="DT96" s="838"/>
      <c r="DU96" s="839"/>
      <c r="DV96" s="834"/>
      <c r="DW96" s="835"/>
      <c r="DX96" s="835"/>
      <c r="DY96" s="835"/>
      <c r="DZ96" s="836"/>
      <c r="EA96" s="89"/>
    </row>
    <row r="97" spans="1:131" ht="26.25" hidden="1" customHeight="1" x14ac:dyDescent="0.15">
      <c r="A97" s="104"/>
      <c r="B97" s="105"/>
      <c r="C97" s="105"/>
      <c r="D97" s="105"/>
      <c r="E97" s="105"/>
      <c r="F97" s="105"/>
      <c r="G97" s="105"/>
      <c r="H97" s="105"/>
      <c r="I97" s="105"/>
      <c r="J97" s="105"/>
      <c r="K97" s="105"/>
      <c r="L97" s="105"/>
      <c r="M97" s="105"/>
      <c r="N97" s="105"/>
      <c r="O97" s="105"/>
      <c r="P97" s="105"/>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7"/>
      <c r="BA97" s="107"/>
      <c r="BB97" s="107"/>
      <c r="BC97" s="107"/>
      <c r="BD97" s="107"/>
      <c r="BE97" s="100"/>
      <c r="BF97" s="100"/>
      <c r="BG97" s="100"/>
      <c r="BH97" s="100"/>
      <c r="BI97" s="100"/>
      <c r="BJ97" s="100"/>
      <c r="BK97" s="100"/>
      <c r="BL97" s="100"/>
      <c r="BM97" s="100"/>
      <c r="BN97" s="100"/>
      <c r="BO97" s="100"/>
      <c r="BP97" s="100"/>
      <c r="BQ97" s="97">
        <v>91</v>
      </c>
      <c r="BR97" s="102"/>
      <c r="BS97" s="834"/>
      <c r="BT97" s="835"/>
      <c r="BU97" s="835"/>
      <c r="BV97" s="835"/>
      <c r="BW97" s="835"/>
      <c r="BX97" s="835"/>
      <c r="BY97" s="835"/>
      <c r="BZ97" s="835"/>
      <c r="CA97" s="835"/>
      <c r="CB97" s="835"/>
      <c r="CC97" s="835"/>
      <c r="CD97" s="835"/>
      <c r="CE97" s="835"/>
      <c r="CF97" s="835"/>
      <c r="CG97" s="840"/>
      <c r="CH97" s="837"/>
      <c r="CI97" s="838"/>
      <c r="CJ97" s="838"/>
      <c r="CK97" s="838"/>
      <c r="CL97" s="839"/>
      <c r="CM97" s="837"/>
      <c r="CN97" s="838"/>
      <c r="CO97" s="838"/>
      <c r="CP97" s="838"/>
      <c r="CQ97" s="839"/>
      <c r="CR97" s="837"/>
      <c r="CS97" s="838"/>
      <c r="CT97" s="838"/>
      <c r="CU97" s="838"/>
      <c r="CV97" s="839"/>
      <c r="CW97" s="837"/>
      <c r="CX97" s="838"/>
      <c r="CY97" s="838"/>
      <c r="CZ97" s="838"/>
      <c r="DA97" s="839"/>
      <c r="DB97" s="837"/>
      <c r="DC97" s="838"/>
      <c r="DD97" s="838"/>
      <c r="DE97" s="838"/>
      <c r="DF97" s="839"/>
      <c r="DG97" s="837"/>
      <c r="DH97" s="838"/>
      <c r="DI97" s="838"/>
      <c r="DJ97" s="838"/>
      <c r="DK97" s="839"/>
      <c r="DL97" s="837"/>
      <c r="DM97" s="838"/>
      <c r="DN97" s="838"/>
      <c r="DO97" s="838"/>
      <c r="DP97" s="839"/>
      <c r="DQ97" s="837"/>
      <c r="DR97" s="838"/>
      <c r="DS97" s="838"/>
      <c r="DT97" s="838"/>
      <c r="DU97" s="839"/>
      <c r="DV97" s="834"/>
      <c r="DW97" s="835"/>
      <c r="DX97" s="835"/>
      <c r="DY97" s="835"/>
      <c r="DZ97" s="836"/>
      <c r="EA97" s="89"/>
    </row>
    <row r="98" spans="1:131" ht="26.25" hidden="1" customHeight="1" x14ac:dyDescent="0.15">
      <c r="A98" s="104"/>
      <c r="B98" s="105"/>
      <c r="C98" s="105"/>
      <c r="D98" s="105"/>
      <c r="E98" s="105"/>
      <c r="F98" s="105"/>
      <c r="G98" s="105"/>
      <c r="H98" s="105"/>
      <c r="I98" s="105"/>
      <c r="J98" s="105"/>
      <c r="K98" s="105"/>
      <c r="L98" s="105"/>
      <c r="M98" s="105"/>
      <c r="N98" s="105"/>
      <c r="O98" s="105"/>
      <c r="P98" s="105"/>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7"/>
      <c r="BA98" s="107"/>
      <c r="BB98" s="107"/>
      <c r="BC98" s="107"/>
      <c r="BD98" s="107"/>
      <c r="BE98" s="100"/>
      <c r="BF98" s="100"/>
      <c r="BG98" s="100"/>
      <c r="BH98" s="100"/>
      <c r="BI98" s="100"/>
      <c r="BJ98" s="100"/>
      <c r="BK98" s="100"/>
      <c r="BL98" s="100"/>
      <c r="BM98" s="100"/>
      <c r="BN98" s="100"/>
      <c r="BO98" s="100"/>
      <c r="BP98" s="100"/>
      <c r="BQ98" s="97">
        <v>92</v>
      </c>
      <c r="BR98" s="102"/>
      <c r="BS98" s="834"/>
      <c r="BT98" s="835"/>
      <c r="BU98" s="835"/>
      <c r="BV98" s="835"/>
      <c r="BW98" s="835"/>
      <c r="BX98" s="835"/>
      <c r="BY98" s="835"/>
      <c r="BZ98" s="835"/>
      <c r="CA98" s="835"/>
      <c r="CB98" s="835"/>
      <c r="CC98" s="835"/>
      <c r="CD98" s="835"/>
      <c r="CE98" s="835"/>
      <c r="CF98" s="835"/>
      <c r="CG98" s="840"/>
      <c r="CH98" s="837"/>
      <c r="CI98" s="838"/>
      <c r="CJ98" s="838"/>
      <c r="CK98" s="838"/>
      <c r="CL98" s="839"/>
      <c r="CM98" s="837"/>
      <c r="CN98" s="838"/>
      <c r="CO98" s="838"/>
      <c r="CP98" s="838"/>
      <c r="CQ98" s="839"/>
      <c r="CR98" s="837"/>
      <c r="CS98" s="838"/>
      <c r="CT98" s="838"/>
      <c r="CU98" s="838"/>
      <c r="CV98" s="839"/>
      <c r="CW98" s="837"/>
      <c r="CX98" s="838"/>
      <c r="CY98" s="838"/>
      <c r="CZ98" s="838"/>
      <c r="DA98" s="839"/>
      <c r="DB98" s="837"/>
      <c r="DC98" s="838"/>
      <c r="DD98" s="838"/>
      <c r="DE98" s="838"/>
      <c r="DF98" s="839"/>
      <c r="DG98" s="837"/>
      <c r="DH98" s="838"/>
      <c r="DI98" s="838"/>
      <c r="DJ98" s="838"/>
      <c r="DK98" s="839"/>
      <c r="DL98" s="837"/>
      <c r="DM98" s="838"/>
      <c r="DN98" s="838"/>
      <c r="DO98" s="838"/>
      <c r="DP98" s="839"/>
      <c r="DQ98" s="837"/>
      <c r="DR98" s="838"/>
      <c r="DS98" s="838"/>
      <c r="DT98" s="838"/>
      <c r="DU98" s="839"/>
      <c r="DV98" s="834"/>
      <c r="DW98" s="835"/>
      <c r="DX98" s="835"/>
      <c r="DY98" s="835"/>
      <c r="DZ98" s="836"/>
      <c r="EA98" s="89"/>
    </row>
    <row r="99" spans="1:131" ht="26.25" hidden="1" customHeight="1" x14ac:dyDescent="0.15">
      <c r="A99" s="104"/>
      <c r="B99" s="105"/>
      <c r="C99" s="105"/>
      <c r="D99" s="105"/>
      <c r="E99" s="105"/>
      <c r="F99" s="105"/>
      <c r="G99" s="105"/>
      <c r="H99" s="105"/>
      <c r="I99" s="105"/>
      <c r="J99" s="105"/>
      <c r="K99" s="105"/>
      <c r="L99" s="105"/>
      <c r="M99" s="105"/>
      <c r="N99" s="105"/>
      <c r="O99" s="105"/>
      <c r="P99" s="105"/>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7"/>
      <c r="BA99" s="107"/>
      <c r="BB99" s="107"/>
      <c r="BC99" s="107"/>
      <c r="BD99" s="107"/>
      <c r="BE99" s="100"/>
      <c r="BF99" s="100"/>
      <c r="BG99" s="100"/>
      <c r="BH99" s="100"/>
      <c r="BI99" s="100"/>
      <c r="BJ99" s="100"/>
      <c r="BK99" s="100"/>
      <c r="BL99" s="100"/>
      <c r="BM99" s="100"/>
      <c r="BN99" s="100"/>
      <c r="BO99" s="100"/>
      <c r="BP99" s="100"/>
      <c r="BQ99" s="97">
        <v>93</v>
      </c>
      <c r="BR99" s="102"/>
      <c r="BS99" s="834"/>
      <c r="BT99" s="835"/>
      <c r="BU99" s="835"/>
      <c r="BV99" s="835"/>
      <c r="BW99" s="835"/>
      <c r="BX99" s="835"/>
      <c r="BY99" s="835"/>
      <c r="BZ99" s="835"/>
      <c r="CA99" s="835"/>
      <c r="CB99" s="835"/>
      <c r="CC99" s="835"/>
      <c r="CD99" s="835"/>
      <c r="CE99" s="835"/>
      <c r="CF99" s="835"/>
      <c r="CG99" s="840"/>
      <c r="CH99" s="837"/>
      <c r="CI99" s="838"/>
      <c r="CJ99" s="838"/>
      <c r="CK99" s="838"/>
      <c r="CL99" s="839"/>
      <c r="CM99" s="837"/>
      <c r="CN99" s="838"/>
      <c r="CO99" s="838"/>
      <c r="CP99" s="838"/>
      <c r="CQ99" s="839"/>
      <c r="CR99" s="837"/>
      <c r="CS99" s="838"/>
      <c r="CT99" s="838"/>
      <c r="CU99" s="838"/>
      <c r="CV99" s="839"/>
      <c r="CW99" s="837"/>
      <c r="CX99" s="838"/>
      <c r="CY99" s="838"/>
      <c r="CZ99" s="838"/>
      <c r="DA99" s="839"/>
      <c r="DB99" s="837"/>
      <c r="DC99" s="838"/>
      <c r="DD99" s="838"/>
      <c r="DE99" s="838"/>
      <c r="DF99" s="839"/>
      <c r="DG99" s="837"/>
      <c r="DH99" s="838"/>
      <c r="DI99" s="838"/>
      <c r="DJ99" s="838"/>
      <c r="DK99" s="839"/>
      <c r="DL99" s="837"/>
      <c r="DM99" s="838"/>
      <c r="DN99" s="838"/>
      <c r="DO99" s="838"/>
      <c r="DP99" s="839"/>
      <c r="DQ99" s="837"/>
      <c r="DR99" s="838"/>
      <c r="DS99" s="838"/>
      <c r="DT99" s="838"/>
      <c r="DU99" s="839"/>
      <c r="DV99" s="834"/>
      <c r="DW99" s="835"/>
      <c r="DX99" s="835"/>
      <c r="DY99" s="835"/>
      <c r="DZ99" s="836"/>
      <c r="EA99" s="89"/>
    </row>
    <row r="100" spans="1:131" ht="26.25" hidden="1" customHeight="1" x14ac:dyDescent="0.15">
      <c r="A100" s="104"/>
      <c r="B100" s="105"/>
      <c r="C100" s="105"/>
      <c r="D100" s="105"/>
      <c r="E100" s="105"/>
      <c r="F100" s="105"/>
      <c r="G100" s="105"/>
      <c r="H100" s="105"/>
      <c r="I100" s="105"/>
      <c r="J100" s="105"/>
      <c r="K100" s="105"/>
      <c r="L100" s="105"/>
      <c r="M100" s="105"/>
      <c r="N100" s="105"/>
      <c r="O100" s="105"/>
      <c r="P100" s="105"/>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7"/>
      <c r="BA100" s="107"/>
      <c r="BB100" s="107"/>
      <c r="BC100" s="107"/>
      <c r="BD100" s="107"/>
      <c r="BE100" s="100"/>
      <c r="BF100" s="100"/>
      <c r="BG100" s="100"/>
      <c r="BH100" s="100"/>
      <c r="BI100" s="100"/>
      <c r="BJ100" s="100"/>
      <c r="BK100" s="100"/>
      <c r="BL100" s="100"/>
      <c r="BM100" s="100"/>
      <c r="BN100" s="100"/>
      <c r="BO100" s="100"/>
      <c r="BP100" s="100"/>
      <c r="BQ100" s="97">
        <v>94</v>
      </c>
      <c r="BR100" s="102"/>
      <c r="BS100" s="834"/>
      <c r="BT100" s="835"/>
      <c r="BU100" s="835"/>
      <c r="BV100" s="835"/>
      <c r="BW100" s="835"/>
      <c r="BX100" s="835"/>
      <c r="BY100" s="835"/>
      <c r="BZ100" s="835"/>
      <c r="CA100" s="835"/>
      <c r="CB100" s="835"/>
      <c r="CC100" s="835"/>
      <c r="CD100" s="835"/>
      <c r="CE100" s="835"/>
      <c r="CF100" s="835"/>
      <c r="CG100" s="840"/>
      <c r="CH100" s="837"/>
      <c r="CI100" s="838"/>
      <c r="CJ100" s="838"/>
      <c r="CK100" s="838"/>
      <c r="CL100" s="839"/>
      <c r="CM100" s="837"/>
      <c r="CN100" s="838"/>
      <c r="CO100" s="838"/>
      <c r="CP100" s="838"/>
      <c r="CQ100" s="839"/>
      <c r="CR100" s="837"/>
      <c r="CS100" s="838"/>
      <c r="CT100" s="838"/>
      <c r="CU100" s="838"/>
      <c r="CV100" s="839"/>
      <c r="CW100" s="837"/>
      <c r="CX100" s="838"/>
      <c r="CY100" s="838"/>
      <c r="CZ100" s="838"/>
      <c r="DA100" s="839"/>
      <c r="DB100" s="837"/>
      <c r="DC100" s="838"/>
      <c r="DD100" s="838"/>
      <c r="DE100" s="838"/>
      <c r="DF100" s="839"/>
      <c r="DG100" s="837"/>
      <c r="DH100" s="838"/>
      <c r="DI100" s="838"/>
      <c r="DJ100" s="838"/>
      <c r="DK100" s="839"/>
      <c r="DL100" s="837"/>
      <c r="DM100" s="838"/>
      <c r="DN100" s="838"/>
      <c r="DO100" s="838"/>
      <c r="DP100" s="839"/>
      <c r="DQ100" s="837"/>
      <c r="DR100" s="838"/>
      <c r="DS100" s="838"/>
      <c r="DT100" s="838"/>
      <c r="DU100" s="839"/>
      <c r="DV100" s="834"/>
      <c r="DW100" s="835"/>
      <c r="DX100" s="835"/>
      <c r="DY100" s="835"/>
      <c r="DZ100" s="836"/>
      <c r="EA100" s="89"/>
    </row>
    <row r="101" spans="1:131" ht="26.25" hidden="1" customHeight="1" x14ac:dyDescent="0.15">
      <c r="A101" s="104"/>
      <c r="B101" s="105"/>
      <c r="C101" s="105"/>
      <c r="D101" s="105"/>
      <c r="E101" s="105"/>
      <c r="F101" s="105"/>
      <c r="G101" s="105"/>
      <c r="H101" s="105"/>
      <c r="I101" s="105"/>
      <c r="J101" s="105"/>
      <c r="K101" s="105"/>
      <c r="L101" s="105"/>
      <c r="M101" s="105"/>
      <c r="N101" s="105"/>
      <c r="O101" s="105"/>
      <c r="P101" s="105"/>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7"/>
      <c r="BA101" s="107"/>
      <c r="BB101" s="107"/>
      <c r="BC101" s="107"/>
      <c r="BD101" s="107"/>
      <c r="BE101" s="100"/>
      <c r="BF101" s="100"/>
      <c r="BG101" s="100"/>
      <c r="BH101" s="100"/>
      <c r="BI101" s="100"/>
      <c r="BJ101" s="100"/>
      <c r="BK101" s="100"/>
      <c r="BL101" s="100"/>
      <c r="BM101" s="100"/>
      <c r="BN101" s="100"/>
      <c r="BO101" s="100"/>
      <c r="BP101" s="100"/>
      <c r="BQ101" s="97">
        <v>95</v>
      </c>
      <c r="BR101" s="102"/>
      <c r="BS101" s="834"/>
      <c r="BT101" s="835"/>
      <c r="BU101" s="835"/>
      <c r="BV101" s="835"/>
      <c r="BW101" s="835"/>
      <c r="BX101" s="835"/>
      <c r="BY101" s="835"/>
      <c r="BZ101" s="835"/>
      <c r="CA101" s="835"/>
      <c r="CB101" s="835"/>
      <c r="CC101" s="835"/>
      <c r="CD101" s="835"/>
      <c r="CE101" s="835"/>
      <c r="CF101" s="835"/>
      <c r="CG101" s="840"/>
      <c r="CH101" s="837"/>
      <c r="CI101" s="838"/>
      <c r="CJ101" s="838"/>
      <c r="CK101" s="838"/>
      <c r="CL101" s="839"/>
      <c r="CM101" s="837"/>
      <c r="CN101" s="838"/>
      <c r="CO101" s="838"/>
      <c r="CP101" s="838"/>
      <c r="CQ101" s="839"/>
      <c r="CR101" s="837"/>
      <c r="CS101" s="838"/>
      <c r="CT101" s="838"/>
      <c r="CU101" s="838"/>
      <c r="CV101" s="839"/>
      <c r="CW101" s="837"/>
      <c r="CX101" s="838"/>
      <c r="CY101" s="838"/>
      <c r="CZ101" s="838"/>
      <c r="DA101" s="839"/>
      <c r="DB101" s="837"/>
      <c r="DC101" s="838"/>
      <c r="DD101" s="838"/>
      <c r="DE101" s="838"/>
      <c r="DF101" s="839"/>
      <c r="DG101" s="837"/>
      <c r="DH101" s="838"/>
      <c r="DI101" s="838"/>
      <c r="DJ101" s="838"/>
      <c r="DK101" s="839"/>
      <c r="DL101" s="837"/>
      <c r="DM101" s="838"/>
      <c r="DN101" s="838"/>
      <c r="DO101" s="838"/>
      <c r="DP101" s="839"/>
      <c r="DQ101" s="837"/>
      <c r="DR101" s="838"/>
      <c r="DS101" s="838"/>
      <c r="DT101" s="838"/>
      <c r="DU101" s="839"/>
      <c r="DV101" s="834"/>
      <c r="DW101" s="835"/>
      <c r="DX101" s="835"/>
      <c r="DY101" s="835"/>
      <c r="DZ101" s="836"/>
      <c r="EA101" s="89"/>
    </row>
    <row r="102" spans="1:131" ht="26.25" customHeight="1" thickBot="1" x14ac:dyDescent="0.2">
      <c r="A102" s="104"/>
      <c r="B102" s="105"/>
      <c r="C102" s="105"/>
      <c r="D102" s="105"/>
      <c r="E102" s="105"/>
      <c r="F102" s="105"/>
      <c r="G102" s="105"/>
      <c r="H102" s="105"/>
      <c r="I102" s="105"/>
      <c r="J102" s="105"/>
      <c r="K102" s="105"/>
      <c r="L102" s="105"/>
      <c r="M102" s="105"/>
      <c r="N102" s="105"/>
      <c r="O102" s="105"/>
      <c r="P102" s="105"/>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7"/>
      <c r="BA102" s="107"/>
      <c r="BB102" s="107"/>
      <c r="BC102" s="107"/>
      <c r="BD102" s="107"/>
      <c r="BE102" s="100"/>
      <c r="BF102" s="100"/>
      <c r="BG102" s="100"/>
      <c r="BH102" s="100"/>
      <c r="BI102" s="100"/>
      <c r="BJ102" s="100"/>
      <c r="BK102" s="100"/>
      <c r="BL102" s="100"/>
      <c r="BM102" s="100"/>
      <c r="BN102" s="100"/>
      <c r="BO102" s="100"/>
      <c r="BP102" s="100"/>
      <c r="BQ102" s="99" t="s">
        <v>324</v>
      </c>
      <c r="BR102" s="764" t="s">
        <v>354</v>
      </c>
      <c r="BS102" s="765"/>
      <c r="BT102" s="765"/>
      <c r="BU102" s="765"/>
      <c r="BV102" s="765"/>
      <c r="BW102" s="765"/>
      <c r="BX102" s="765"/>
      <c r="BY102" s="765"/>
      <c r="BZ102" s="765"/>
      <c r="CA102" s="765"/>
      <c r="CB102" s="765"/>
      <c r="CC102" s="765"/>
      <c r="CD102" s="765"/>
      <c r="CE102" s="765"/>
      <c r="CF102" s="765"/>
      <c r="CG102" s="766"/>
      <c r="CH102" s="862"/>
      <c r="CI102" s="863"/>
      <c r="CJ102" s="863"/>
      <c r="CK102" s="863"/>
      <c r="CL102" s="864"/>
      <c r="CM102" s="862"/>
      <c r="CN102" s="863"/>
      <c r="CO102" s="863"/>
      <c r="CP102" s="863"/>
      <c r="CQ102" s="864"/>
      <c r="CR102" s="865"/>
      <c r="CS102" s="827"/>
      <c r="CT102" s="827"/>
      <c r="CU102" s="827"/>
      <c r="CV102" s="866"/>
      <c r="CW102" s="865"/>
      <c r="CX102" s="827"/>
      <c r="CY102" s="827"/>
      <c r="CZ102" s="827"/>
      <c r="DA102" s="866"/>
      <c r="DB102" s="865"/>
      <c r="DC102" s="827"/>
      <c r="DD102" s="827"/>
      <c r="DE102" s="827"/>
      <c r="DF102" s="866"/>
      <c r="DG102" s="865"/>
      <c r="DH102" s="827"/>
      <c r="DI102" s="827"/>
      <c r="DJ102" s="827"/>
      <c r="DK102" s="866"/>
      <c r="DL102" s="865"/>
      <c r="DM102" s="827"/>
      <c r="DN102" s="827"/>
      <c r="DO102" s="827"/>
      <c r="DP102" s="866"/>
      <c r="DQ102" s="865"/>
      <c r="DR102" s="827"/>
      <c r="DS102" s="827"/>
      <c r="DT102" s="827"/>
      <c r="DU102" s="866"/>
      <c r="DV102" s="764"/>
      <c r="DW102" s="765"/>
      <c r="DX102" s="765"/>
      <c r="DY102" s="765"/>
      <c r="DZ102" s="889"/>
      <c r="EA102" s="89"/>
    </row>
    <row r="103" spans="1:131" ht="26.25" customHeight="1" x14ac:dyDescent="0.15">
      <c r="A103" s="104"/>
      <c r="B103" s="105"/>
      <c r="C103" s="105"/>
      <c r="D103" s="105"/>
      <c r="E103" s="105"/>
      <c r="F103" s="105"/>
      <c r="G103" s="105"/>
      <c r="H103" s="105"/>
      <c r="I103" s="105"/>
      <c r="J103" s="105"/>
      <c r="K103" s="105"/>
      <c r="L103" s="105"/>
      <c r="M103" s="105"/>
      <c r="N103" s="105"/>
      <c r="O103" s="105"/>
      <c r="P103" s="105"/>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7"/>
      <c r="BA103" s="107"/>
      <c r="BB103" s="107"/>
      <c r="BC103" s="107"/>
      <c r="BD103" s="107"/>
      <c r="BE103" s="100"/>
      <c r="BF103" s="100"/>
      <c r="BG103" s="100"/>
      <c r="BH103" s="100"/>
      <c r="BI103" s="100"/>
      <c r="BJ103" s="100"/>
      <c r="BK103" s="100"/>
      <c r="BL103" s="100"/>
      <c r="BM103" s="100"/>
      <c r="BN103" s="100"/>
      <c r="BO103" s="100"/>
      <c r="BP103" s="100"/>
      <c r="BQ103" s="890" t="s">
        <v>355</v>
      </c>
      <c r="BR103" s="890"/>
      <c r="BS103" s="890"/>
      <c r="BT103" s="890"/>
      <c r="BU103" s="890"/>
      <c r="BV103" s="890"/>
      <c r="BW103" s="890"/>
      <c r="BX103" s="890"/>
      <c r="BY103" s="890"/>
      <c r="BZ103" s="890"/>
      <c r="CA103" s="890"/>
      <c r="CB103" s="890"/>
      <c r="CC103" s="890"/>
      <c r="CD103" s="890"/>
      <c r="CE103" s="890"/>
      <c r="CF103" s="890"/>
      <c r="CG103" s="890"/>
      <c r="CH103" s="890"/>
      <c r="CI103" s="890"/>
      <c r="CJ103" s="890"/>
      <c r="CK103" s="890"/>
      <c r="CL103" s="890"/>
      <c r="CM103" s="890"/>
      <c r="CN103" s="890"/>
      <c r="CO103" s="890"/>
      <c r="CP103" s="890"/>
      <c r="CQ103" s="890"/>
      <c r="CR103" s="890"/>
      <c r="CS103" s="890"/>
      <c r="CT103" s="890"/>
      <c r="CU103" s="890"/>
      <c r="CV103" s="890"/>
      <c r="CW103" s="890"/>
      <c r="CX103" s="890"/>
      <c r="CY103" s="890"/>
      <c r="CZ103" s="890"/>
      <c r="DA103" s="890"/>
      <c r="DB103" s="890"/>
      <c r="DC103" s="890"/>
      <c r="DD103" s="890"/>
      <c r="DE103" s="890"/>
      <c r="DF103" s="890"/>
      <c r="DG103" s="890"/>
      <c r="DH103" s="890"/>
      <c r="DI103" s="890"/>
      <c r="DJ103" s="890"/>
      <c r="DK103" s="890"/>
      <c r="DL103" s="890"/>
      <c r="DM103" s="890"/>
      <c r="DN103" s="890"/>
      <c r="DO103" s="890"/>
      <c r="DP103" s="890"/>
      <c r="DQ103" s="890"/>
      <c r="DR103" s="890"/>
      <c r="DS103" s="890"/>
      <c r="DT103" s="890"/>
      <c r="DU103" s="890"/>
      <c r="DV103" s="890"/>
      <c r="DW103" s="890"/>
      <c r="DX103" s="890"/>
      <c r="DY103" s="890"/>
      <c r="DZ103" s="890"/>
      <c r="EA103" s="89"/>
    </row>
    <row r="104" spans="1:131" ht="26.25" customHeight="1" x14ac:dyDescent="0.15">
      <c r="A104" s="104"/>
      <c r="B104" s="105"/>
      <c r="C104" s="105"/>
      <c r="D104" s="105"/>
      <c r="E104" s="105"/>
      <c r="F104" s="105"/>
      <c r="G104" s="105"/>
      <c r="H104" s="105"/>
      <c r="I104" s="105"/>
      <c r="J104" s="105"/>
      <c r="K104" s="105"/>
      <c r="L104" s="105"/>
      <c r="M104" s="105"/>
      <c r="N104" s="105"/>
      <c r="O104" s="105"/>
      <c r="P104" s="105"/>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7"/>
      <c r="BA104" s="107"/>
      <c r="BB104" s="107"/>
      <c r="BC104" s="107"/>
      <c r="BD104" s="107"/>
      <c r="BE104" s="100"/>
      <c r="BF104" s="100"/>
      <c r="BG104" s="100"/>
      <c r="BH104" s="100"/>
      <c r="BI104" s="100"/>
      <c r="BJ104" s="100"/>
      <c r="BK104" s="100"/>
      <c r="BL104" s="100"/>
      <c r="BM104" s="100"/>
      <c r="BN104" s="100"/>
      <c r="BO104" s="100"/>
      <c r="BP104" s="100"/>
      <c r="BQ104" s="891" t="s">
        <v>356</v>
      </c>
      <c r="BR104" s="891"/>
      <c r="BS104" s="891"/>
      <c r="BT104" s="891"/>
      <c r="BU104" s="891"/>
      <c r="BV104" s="891"/>
      <c r="BW104" s="891"/>
      <c r="BX104" s="891"/>
      <c r="BY104" s="891"/>
      <c r="BZ104" s="891"/>
      <c r="CA104" s="891"/>
      <c r="CB104" s="891"/>
      <c r="CC104" s="891"/>
      <c r="CD104" s="891"/>
      <c r="CE104" s="891"/>
      <c r="CF104" s="891"/>
      <c r="CG104" s="891"/>
      <c r="CH104" s="891"/>
      <c r="CI104" s="891"/>
      <c r="CJ104" s="891"/>
      <c r="CK104" s="891"/>
      <c r="CL104" s="891"/>
      <c r="CM104" s="891"/>
      <c r="CN104" s="891"/>
      <c r="CO104" s="891"/>
      <c r="CP104" s="891"/>
      <c r="CQ104" s="891"/>
      <c r="CR104" s="891"/>
      <c r="CS104" s="891"/>
      <c r="CT104" s="891"/>
      <c r="CU104" s="891"/>
      <c r="CV104" s="891"/>
      <c r="CW104" s="891"/>
      <c r="CX104" s="891"/>
      <c r="CY104" s="891"/>
      <c r="CZ104" s="891"/>
      <c r="DA104" s="891"/>
      <c r="DB104" s="891"/>
      <c r="DC104" s="891"/>
      <c r="DD104" s="891"/>
      <c r="DE104" s="891"/>
      <c r="DF104" s="891"/>
      <c r="DG104" s="891"/>
      <c r="DH104" s="891"/>
      <c r="DI104" s="891"/>
      <c r="DJ104" s="891"/>
      <c r="DK104" s="891"/>
      <c r="DL104" s="891"/>
      <c r="DM104" s="891"/>
      <c r="DN104" s="891"/>
      <c r="DO104" s="891"/>
      <c r="DP104" s="891"/>
      <c r="DQ104" s="891"/>
      <c r="DR104" s="891"/>
      <c r="DS104" s="891"/>
      <c r="DT104" s="891"/>
      <c r="DU104" s="891"/>
      <c r="DV104" s="891"/>
      <c r="DW104" s="891"/>
      <c r="DX104" s="891"/>
      <c r="DY104" s="891"/>
      <c r="DZ104" s="891"/>
      <c r="EA104" s="89"/>
    </row>
    <row r="105" spans="1:131" ht="11.25" customHeight="1" x14ac:dyDescent="0.15">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15">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
      <c r="A107" s="108" t="s">
        <v>357</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8" t="s">
        <v>358</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15">
      <c r="A108" s="892" t="s">
        <v>359</v>
      </c>
      <c r="B108" s="893"/>
      <c r="C108" s="893"/>
      <c r="D108" s="893"/>
      <c r="E108" s="893"/>
      <c r="F108" s="893"/>
      <c r="G108" s="893"/>
      <c r="H108" s="893"/>
      <c r="I108" s="893"/>
      <c r="J108" s="893"/>
      <c r="K108" s="893"/>
      <c r="L108" s="893"/>
      <c r="M108" s="893"/>
      <c r="N108" s="893"/>
      <c r="O108" s="893"/>
      <c r="P108" s="893"/>
      <c r="Q108" s="893"/>
      <c r="R108" s="893"/>
      <c r="S108" s="893"/>
      <c r="T108" s="893"/>
      <c r="U108" s="893"/>
      <c r="V108" s="893"/>
      <c r="W108" s="893"/>
      <c r="X108" s="893"/>
      <c r="Y108" s="893"/>
      <c r="Z108" s="893"/>
      <c r="AA108" s="893"/>
      <c r="AB108" s="893"/>
      <c r="AC108" s="893"/>
      <c r="AD108" s="893"/>
      <c r="AE108" s="893"/>
      <c r="AF108" s="893"/>
      <c r="AG108" s="893"/>
      <c r="AH108" s="893"/>
      <c r="AI108" s="893"/>
      <c r="AJ108" s="893"/>
      <c r="AK108" s="893"/>
      <c r="AL108" s="893"/>
      <c r="AM108" s="893"/>
      <c r="AN108" s="893"/>
      <c r="AO108" s="893"/>
      <c r="AP108" s="893"/>
      <c r="AQ108" s="893"/>
      <c r="AR108" s="893"/>
      <c r="AS108" s="893"/>
      <c r="AT108" s="894"/>
      <c r="AU108" s="892" t="s">
        <v>360</v>
      </c>
      <c r="AV108" s="893"/>
      <c r="AW108" s="893"/>
      <c r="AX108" s="893"/>
      <c r="AY108" s="893"/>
      <c r="AZ108" s="893"/>
      <c r="BA108" s="893"/>
      <c r="BB108" s="893"/>
      <c r="BC108" s="893"/>
      <c r="BD108" s="893"/>
      <c r="BE108" s="893"/>
      <c r="BF108" s="893"/>
      <c r="BG108" s="893"/>
      <c r="BH108" s="893"/>
      <c r="BI108" s="893"/>
      <c r="BJ108" s="893"/>
      <c r="BK108" s="893"/>
      <c r="BL108" s="893"/>
      <c r="BM108" s="893"/>
      <c r="BN108" s="893"/>
      <c r="BO108" s="893"/>
      <c r="BP108" s="893"/>
      <c r="BQ108" s="893"/>
      <c r="BR108" s="893"/>
      <c r="BS108" s="893"/>
      <c r="BT108" s="893"/>
      <c r="BU108" s="893"/>
      <c r="BV108" s="893"/>
      <c r="BW108" s="893"/>
      <c r="BX108" s="893"/>
      <c r="BY108" s="893"/>
      <c r="BZ108" s="893"/>
      <c r="CA108" s="893"/>
      <c r="CB108" s="893"/>
      <c r="CC108" s="893"/>
      <c r="CD108" s="893"/>
      <c r="CE108" s="893"/>
      <c r="CF108" s="893"/>
      <c r="CG108" s="893"/>
      <c r="CH108" s="893"/>
      <c r="CI108" s="893"/>
      <c r="CJ108" s="893"/>
      <c r="CK108" s="893"/>
      <c r="CL108" s="893"/>
      <c r="CM108" s="893"/>
      <c r="CN108" s="893"/>
      <c r="CO108" s="893"/>
      <c r="CP108" s="893"/>
      <c r="CQ108" s="893"/>
      <c r="CR108" s="893"/>
      <c r="CS108" s="893"/>
      <c r="CT108" s="893"/>
      <c r="CU108" s="893"/>
      <c r="CV108" s="893"/>
      <c r="CW108" s="893"/>
      <c r="CX108" s="893"/>
      <c r="CY108" s="893"/>
      <c r="CZ108" s="893"/>
      <c r="DA108" s="893"/>
      <c r="DB108" s="893"/>
      <c r="DC108" s="893"/>
      <c r="DD108" s="893"/>
      <c r="DE108" s="893"/>
      <c r="DF108" s="893"/>
      <c r="DG108" s="893"/>
      <c r="DH108" s="893"/>
      <c r="DI108" s="893"/>
      <c r="DJ108" s="893"/>
      <c r="DK108" s="893"/>
      <c r="DL108" s="893"/>
      <c r="DM108" s="893"/>
      <c r="DN108" s="893"/>
      <c r="DO108" s="893"/>
      <c r="DP108" s="893"/>
      <c r="DQ108" s="893"/>
      <c r="DR108" s="893"/>
      <c r="DS108" s="893"/>
      <c r="DT108" s="893"/>
      <c r="DU108" s="893"/>
      <c r="DV108" s="893"/>
      <c r="DW108" s="893"/>
      <c r="DX108" s="893"/>
      <c r="DY108" s="893"/>
      <c r="DZ108" s="894"/>
    </row>
    <row r="109" spans="1:131" s="89" customFormat="1" ht="26.25" customHeight="1" x14ac:dyDescent="0.15">
      <c r="A109" s="887" t="s">
        <v>361</v>
      </c>
      <c r="B109" s="868"/>
      <c r="C109" s="868"/>
      <c r="D109" s="868"/>
      <c r="E109" s="868"/>
      <c r="F109" s="868"/>
      <c r="G109" s="868"/>
      <c r="H109" s="868"/>
      <c r="I109" s="868"/>
      <c r="J109" s="868"/>
      <c r="K109" s="868"/>
      <c r="L109" s="868"/>
      <c r="M109" s="868"/>
      <c r="N109" s="868"/>
      <c r="O109" s="868"/>
      <c r="P109" s="868"/>
      <c r="Q109" s="868"/>
      <c r="R109" s="868"/>
      <c r="S109" s="868"/>
      <c r="T109" s="868"/>
      <c r="U109" s="868"/>
      <c r="V109" s="868"/>
      <c r="W109" s="868"/>
      <c r="X109" s="868"/>
      <c r="Y109" s="868"/>
      <c r="Z109" s="869"/>
      <c r="AA109" s="867" t="s">
        <v>362</v>
      </c>
      <c r="AB109" s="868"/>
      <c r="AC109" s="868"/>
      <c r="AD109" s="868"/>
      <c r="AE109" s="869"/>
      <c r="AF109" s="867" t="s">
        <v>363</v>
      </c>
      <c r="AG109" s="868"/>
      <c r="AH109" s="868"/>
      <c r="AI109" s="868"/>
      <c r="AJ109" s="869"/>
      <c r="AK109" s="867" t="s">
        <v>237</v>
      </c>
      <c r="AL109" s="868"/>
      <c r="AM109" s="868"/>
      <c r="AN109" s="868"/>
      <c r="AO109" s="869"/>
      <c r="AP109" s="867" t="s">
        <v>364</v>
      </c>
      <c r="AQ109" s="868"/>
      <c r="AR109" s="868"/>
      <c r="AS109" s="868"/>
      <c r="AT109" s="870"/>
      <c r="AU109" s="887" t="s">
        <v>361</v>
      </c>
      <c r="AV109" s="868"/>
      <c r="AW109" s="868"/>
      <c r="AX109" s="868"/>
      <c r="AY109" s="868"/>
      <c r="AZ109" s="868"/>
      <c r="BA109" s="868"/>
      <c r="BB109" s="868"/>
      <c r="BC109" s="868"/>
      <c r="BD109" s="868"/>
      <c r="BE109" s="868"/>
      <c r="BF109" s="868"/>
      <c r="BG109" s="868"/>
      <c r="BH109" s="868"/>
      <c r="BI109" s="868"/>
      <c r="BJ109" s="868"/>
      <c r="BK109" s="868"/>
      <c r="BL109" s="868"/>
      <c r="BM109" s="868"/>
      <c r="BN109" s="868"/>
      <c r="BO109" s="868"/>
      <c r="BP109" s="869"/>
      <c r="BQ109" s="867" t="s">
        <v>362</v>
      </c>
      <c r="BR109" s="868"/>
      <c r="BS109" s="868"/>
      <c r="BT109" s="868"/>
      <c r="BU109" s="869"/>
      <c r="BV109" s="867" t="s">
        <v>363</v>
      </c>
      <c r="BW109" s="868"/>
      <c r="BX109" s="868"/>
      <c r="BY109" s="868"/>
      <c r="BZ109" s="869"/>
      <c r="CA109" s="867" t="s">
        <v>237</v>
      </c>
      <c r="CB109" s="868"/>
      <c r="CC109" s="868"/>
      <c r="CD109" s="868"/>
      <c r="CE109" s="869"/>
      <c r="CF109" s="888" t="s">
        <v>364</v>
      </c>
      <c r="CG109" s="888"/>
      <c r="CH109" s="888"/>
      <c r="CI109" s="888"/>
      <c r="CJ109" s="888"/>
      <c r="CK109" s="867" t="s">
        <v>365</v>
      </c>
      <c r="CL109" s="868"/>
      <c r="CM109" s="868"/>
      <c r="CN109" s="868"/>
      <c r="CO109" s="868"/>
      <c r="CP109" s="868"/>
      <c r="CQ109" s="868"/>
      <c r="CR109" s="868"/>
      <c r="CS109" s="868"/>
      <c r="CT109" s="868"/>
      <c r="CU109" s="868"/>
      <c r="CV109" s="868"/>
      <c r="CW109" s="868"/>
      <c r="CX109" s="868"/>
      <c r="CY109" s="868"/>
      <c r="CZ109" s="868"/>
      <c r="DA109" s="868"/>
      <c r="DB109" s="868"/>
      <c r="DC109" s="868"/>
      <c r="DD109" s="868"/>
      <c r="DE109" s="868"/>
      <c r="DF109" s="869"/>
      <c r="DG109" s="867" t="s">
        <v>362</v>
      </c>
      <c r="DH109" s="868"/>
      <c r="DI109" s="868"/>
      <c r="DJ109" s="868"/>
      <c r="DK109" s="869"/>
      <c r="DL109" s="867" t="s">
        <v>363</v>
      </c>
      <c r="DM109" s="868"/>
      <c r="DN109" s="868"/>
      <c r="DO109" s="868"/>
      <c r="DP109" s="869"/>
      <c r="DQ109" s="867" t="s">
        <v>237</v>
      </c>
      <c r="DR109" s="868"/>
      <c r="DS109" s="868"/>
      <c r="DT109" s="868"/>
      <c r="DU109" s="869"/>
      <c r="DV109" s="867" t="s">
        <v>364</v>
      </c>
      <c r="DW109" s="868"/>
      <c r="DX109" s="868"/>
      <c r="DY109" s="868"/>
      <c r="DZ109" s="870"/>
    </row>
    <row r="110" spans="1:131" s="89" customFormat="1" ht="26.25" customHeight="1" x14ac:dyDescent="0.15">
      <c r="A110" s="871" t="s">
        <v>366</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874">
        <v>4223347</v>
      </c>
      <c r="AB110" s="875"/>
      <c r="AC110" s="875"/>
      <c r="AD110" s="875"/>
      <c r="AE110" s="876"/>
      <c r="AF110" s="877">
        <v>4494282</v>
      </c>
      <c r="AG110" s="875"/>
      <c r="AH110" s="875"/>
      <c r="AI110" s="875"/>
      <c r="AJ110" s="876"/>
      <c r="AK110" s="877">
        <v>4575768</v>
      </c>
      <c r="AL110" s="875"/>
      <c r="AM110" s="875"/>
      <c r="AN110" s="875"/>
      <c r="AO110" s="876"/>
      <c r="AP110" s="878">
        <v>31.5</v>
      </c>
      <c r="AQ110" s="879"/>
      <c r="AR110" s="879"/>
      <c r="AS110" s="879"/>
      <c r="AT110" s="880"/>
      <c r="AU110" s="881" t="s">
        <v>367</v>
      </c>
      <c r="AV110" s="882"/>
      <c r="AW110" s="882"/>
      <c r="AX110" s="882"/>
      <c r="AY110" s="882"/>
      <c r="AZ110" s="904" t="s">
        <v>368</v>
      </c>
      <c r="BA110" s="872"/>
      <c r="BB110" s="872"/>
      <c r="BC110" s="872"/>
      <c r="BD110" s="872"/>
      <c r="BE110" s="872"/>
      <c r="BF110" s="872"/>
      <c r="BG110" s="872"/>
      <c r="BH110" s="872"/>
      <c r="BI110" s="872"/>
      <c r="BJ110" s="872"/>
      <c r="BK110" s="872"/>
      <c r="BL110" s="872"/>
      <c r="BM110" s="872"/>
      <c r="BN110" s="872"/>
      <c r="BO110" s="872"/>
      <c r="BP110" s="873"/>
      <c r="BQ110" s="905">
        <v>42782318</v>
      </c>
      <c r="BR110" s="906"/>
      <c r="BS110" s="906"/>
      <c r="BT110" s="906"/>
      <c r="BU110" s="906"/>
      <c r="BV110" s="906">
        <v>41216887</v>
      </c>
      <c r="BW110" s="906"/>
      <c r="BX110" s="906"/>
      <c r="BY110" s="906"/>
      <c r="BZ110" s="906"/>
      <c r="CA110" s="906">
        <v>41321910</v>
      </c>
      <c r="CB110" s="906"/>
      <c r="CC110" s="906"/>
      <c r="CD110" s="906"/>
      <c r="CE110" s="906"/>
      <c r="CF110" s="919">
        <v>284.8</v>
      </c>
      <c r="CG110" s="920"/>
      <c r="CH110" s="920"/>
      <c r="CI110" s="920"/>
      <c r="CJ110" s="920"/>
      <c r="CK110" s="921" t="s">
        <v>369</v>
      </c>
      <c r="CL110" s="922"/>
      <c r="CM110" s="904" t="s">
        <v>370</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05">
        <v>64800</v>
      </c>
      <c r="DH110" s="906"/>
      <c r="DI110" s="906"/>
      <c r="DJ110" s="906"/>
      <c r="DK110" s="906"/>
      <c r="DL110" s="906">
        <v>54000</v>
      </c>
      <c r="DM110" s="906"/>
      <c r="DN110" s="906"/>
      <c r="DO110" s="906"/>
      <c r="DP110" s="906"/>
      <c r="DQ110" s="906">
        <v>43200</v>
      </c>
      <c r="DR110" s="906"/>
      <c r="DS110" s="906"/>
      <c r="DT110" s="906"/>
      <c r="DU110" s="906"/>
      <c r="DV110" s="907">
        <v>0.3</v>
      </c>
      <c r="DW110" s="907"/>
      <c r="DX110" s="907"/>
      <c r="DY110" s="907"/>
      <c r="DZ110" s="908"/>
    </row>
    <row r="111" spans="1:131" s="89" customFormat="1" ht="26.25" customHeight="1" x14ac:dyDescent="0.15">
      <c r="A111" s="909" t="s">
        <v>371</v>
      </c>
      <c r="B111" s="910"/>
      <c r="C111" s="910"/>
      <c r="D111" s="910"/>
      <c r="E111" s="910"/>
      <c r="F111" s="910"/>
      <c r="G111" s="910"/>
      <c r="H111" s="910"/>
      <c r="I111" s="910"/>
      <c r="J111" s="910"/>
      <c r="K111" s="910"/>
      <c r="L111" s="910"/>
      <c r="M111" s="910"/>
      <c r="N111" s="910"/>
      <c r="O111" s="910"/>
      <c r="P111" s="910"/>
      <c r="Q111" s="910"/>
      <c r="R111" s="910"/>
      <c r="S111" s="910"/>
      <c r="T111" s="910"/>
      <c r="U111" s="910"/>
      <c r="V111" s="910"/>
      <c r="W111" s="910"/>
      <c r="X111" s="910"/>
      <c r="Y111" s="910"/>
      <c r="Z111" s="911"/>
      <c r="AA111" s="912" t="s">
        <v>62</v>
      </c>
      <c r="AB111" s="913"/>
      <c r="AC111" s="913"/>
      <c r="AD111" s="913"/>
      <c r="AE111" s="914"/>
      <c r="AF111" s="915" t="s">
        <v>62</v>
      </c>
      <c r="AG111" s="913"/>
      <c r="AH111" s="913"/>
      <c r="AI111" s="913"/>
      <c r="AJ111" s="914"/>
      <c r="AK111" s="915" t="s">
        <v>62</v>
      </c>
      <c r="AL111" s="913"/>
      <c r="AM111" s="913"/>
      <c r="AN111" s="913"/>
      <c r="AO111" s="914"/>
      <c r="AP111" s="916" t="s">
        <v>62</v>
      </c>
      <c r="AQ111" s="917"/>
      <c r="AR111" s="917"/>
      <c r="AS111" s="917"/>
      <c r="AT111" s="918"/>
      <c r="AU111" s="883"/>
      <c r="AV111" s="884"/>
      <c r="AW111" s="884"/>
      <c r="AX111" s="884"/>
      <c r="AY111" s="884"/>
      <c r="AZ111" s="897" t="s">
        <v>372</v>
      </c>
      <c r="BA111" s="898"/>
      <c r="BB111" s="898"/>
      <c r="BC111" s="898"/>
      <c r="BD111" s="898"/>
      <c r="BE111" s="898"/>
      <c r="BF111" s="898"/>
      <c r="BG111" s="898"/>
      <c r="BH111" s="898"/>
      <c r="BI111" s="898"/>
      <c r="BJ111" s="898"/>
      <c r="BK111" s="898"/>
      <c r="BL111" s="898"/>
      <c r="BM111" s="898"/>
      <c r="BN111" s="898"/>
      <c r="BO111" s="898"/>
      <c r="BP111" s="899"/>
      <c r="BQ111" s="900">
        <v>64800</v>
      </c>
      <c r="BR111" s="901"/>
      <c r="BS111" s="901"/>
      <c r="BT111" s="901"/>
      <c r="BU111" s="901"/>
      <c r="BV111" s="901">
        <v>54000</v>
      </c>
      <c r="BW111" s="901"/>
      <c r="BX111" s="901"/>
      <c r="BY111" s="901"/>
      <c r="BZ111" s="901"/>
      <c r="CA111" s="901">
        <v>43200</v>
      </c>
      <c r="CB111" s="901"/>
      <c r="CC111" s="901"/>
      <c r="CD111" s="901"/>
      <c r="CE111" s="901"/>
      <c r="CF111" s="895">
        <v>0.3</v>
      </c>
      <c r="CG111" s="896"/>
      <c r="CH111" s="896"/>
      <c r="CI111" s="896"/>
      <c r="CJ111" s="896"/>
      <c r="CK111" s="923"/>
      <c r="CL111" s="924"/>
      <c r="CM111" s="897" t="s">
        <v>373</v>
      </c>
      <c r="CN111" s="898"/>
      <c r="CO111" s="898"/>
      <c r="CP111" s="898"/>
      <c r="CQ111" s="898"/>
      <c r="CR111" s="898"/>
      <c r="CS111" s="898"/>
      <c r="CT111" s="898"/>
      <c r="CU111" s="898"/>
      <c r="CV111" s="898"/>
      <c r="CW111" s="898"/>
      <c r="CX111" s="898"/>
      <c r="CY111" s="898"/>
      <c r="CZ111" s="898"/>
      <c r="DA111" s="898"/>
      <c r="DB111" s="898"/>
      <c r="DC111" s="898"/>
      <c r="DD111" s="898"/>
      <c r="DE111" s="898"/>
      <c r="DF111" s="899"/>
      <c r="DG111" s="900" t="s">
        <v>62</v>
      </c>
      <c r="DH111" s="901"/>
      <c r="DI111" s="901"/>
      <c r="DJ111" s="901"/>
      <c r="DK111" s="901"/>
      <c r="DL111" s="901" t="s">
        <v>62</v>
      </c>
      <c r="DM111" s="901"/>
      <c r="DN111" s="901"/>
      <c r="DO111" s="901"/>
      <c r="DP111" s="901"/>
      <c r="DQ111" s="901" t="s">
        <v>62</v>
      </c>
      <c r="DR111" s="901"/>
      <c r="DS111" s="901"/>
      <c r="DT111" s="901"/>
      <c r="DU111" s="901"/>
      <c r="DV111" s="902" t="s">
        <v>62</v>
      </c>
      <c r="DW111" s="902"/>
      <c r="DX111" s="902"/>
      <c r="DY111" s="902"/>
      <c r="DZ111" s="903"/>
    </row>
    <row r="112" spans="1:131" s="89" customFormat="1" ht="26.25" customHeight="1" x14ac:dyDescent="0.15">
      <c r="A112" s="927" t="s">
        <v>374</v>
      </c>
      <c r="B112" s="928"/>
      <c r="C112" s="898" t="s">
        <v>375</v>
      </c>
      <c r="D112" s="898"/>
      <c r="E112" s="898"/>
      <c r="F112" s="898"/>
      <c r="G112" s="898"/>
      <c r="H112" s="898"/>
      <c r="I112" s="898"/>
      <c r="J112" s="898"/>
      <c r="K112" s="898"/>
      <c r="L112" s="898"/>
      <c r="M112" s="898"/>
      <c r="N112" s="898"/>
      <c r="O112" s="898"/>
      <c r="P112" s="898"/>
      <c r="Q112" s="898"/>
      <c r="R112" s="898"/>
      <c r="S112" s="898"/>
      <c r="T112" s="898"/>
      <c r="U112" s="898"/>
      <c r="V112" s="898"/>
      <c r="W112" s="898"/>
      <c r="X112" s="898"/>
      <c r="Y112" s="898"/>
      <c r="Z112" s="899"/>
      <c r="AA112" s="933" t="s">
        <v>62</v>
      </c>
      <c r="AB112" s="934"/>
      <c r="AC112" s="934"/>
      <c r="AD112" s="934"/>
      <c r="AE112" s="935"/>
      <c r="AF112" s="936" t="s">
        <v>62</v>
      </c>
      <c r="AG112" s="934"/>
      <c r="AH112" s="934"/>
      <c r="AI112" s="934"/>
      <c r="AJ112" s="935"/>
      <c r="AK112" s="936" t="s">
        <v>62</v>
      </c>
      <c r="AL112" s="934"/>
      <c r="AM112" s="934"/>
      <c r="AN112" s="934"/>
      <c r="AO112" s="935"/>
      <c r="AP112" s="937" t="s">
        <v>62</v>
      </c>
      <c r="AQ112" s="938"/>
      <c r="AR112" s="938"/>
      <c r="AS112" s="938"/>
      <c r="AT112" s="939"/>
      <c r="AU112" s="883"/>
      <c r="AV112" s="884"/>
      <c r="AW112" s="884"/>
      <c r="AX112" s="884"/>
      <c r="AY112" s="884"/>
      <c r="AZ112" s="897" t="s">
        <v>376</v>
      </c>
      <c r="BA112" s="898"/>
      <c r="BB112" s="898"/>
      <c r="BC112" s="898"/>
      <c r="BD112" s="898"/>
      <c r="BE112" s="898"/>
      <c r="BF112" s="898"/>
      <c r="BG112" s="898"/>
      <c r="BH112" s="898"/>
      <c r="BI112" s="898"/>
      <c r="BJ112" s="898"/>
      <c r="BK112" s="898"/>
      <c r="BL112" s="898"/>
      <c r="BM112" s="898"/>
      <c r="BN112" s="898"/>
      <c r="BO112" s="898"/>
      <c r="BP112" s="899"/>
      <c r="BQ112" s="900">
        <v>8458387</v>
      </c>
      <c r="BR112" s="901"/>
      <c r="BS112" s="901"/>
      <c r="BT112" s="901"/>
      <c r="BU112" s="901"/>
      <c r="BV112" s="901">
        <v>7349472</v>
      </c>
      <c r="BW112" s="901"/>
      <c r="BX112" s="901"/>
      <c r="BY112" s="901"/>
      <c r="BZ112" s="901"/>
      <c r="CA112" s="901">
        <v>6543476</v>
      </c>
      <c r="CB112" s="901"/>
      <c r="CC112" s="901"/>
      <c r="CD112" s="901"/>
      <c r="CE112" s="901"/>
      <c r="CF112" s="895">
        <v>45.1</v>
      </c>
      <c r="CG112" s="896"/>
      <c r="CH112" s="896"/>
      <c r="CI112" s="896"/>
      <c r="CJ112" s="896"/>
      <c r="CK112" s="923"/>
      <c r="CL112" s="924"/>
      <c r="CM112" s="897" t="s">
        <v>377</v>
      </c>
      <c r="CN112" s="898"/>
      <c r="CO112" s="898"/>
      <c r="CP112" s="898"/>
      <c r="CQ112" s="898"/>
      <c r="CR112" s="898"/>
      <c r="CS112" s="898"/>
      <c r="CT112" s="898"/>
      <c r="CU112" s="898"/>
      <c r="CV112" s="898"/>
      <c r="CW112" s="898"/>
      <c r="CX112" s="898"/>
      <c r="CY112" s="898"/>
      <c r="CZ112" s="898"/>
      <c r="DA112" s="898"/>
      <c r="DB112" s="898"/>
      <c r="DC112" s="898"/>
      <c r="DD112" s="898"/>
      <c r="DE112" s="898"/>
      <c r="DF112" s="899"/>
      <c r="DG112" s="900" t="s">
        <v>62</v>
      </c>
      <c r="DH112" s="901"/>
      <c r="DI112" s="901"/>
      <c r="DJ112" s="901"/>
      <c r="DK112" s="901"/>
      <c r="DL112" s="901" t="s">
        <v>62</v>
      </c>
      <c r="DM112" s="901"/>
      <c r="DN112" s="901"/>
      <c r="DO112" s="901"/>
      <c r="DP112" s="901"/>
      <c r="DQ112" s="901" t="s">
        <v>62</v>
      </c>
      <c r="DR112" s="901"/>
      <c r="DS112" s="901"/>
      <c r="DT112" s="901"/>
      <c r="DU112" s="901"/>
      <c r="DV112" s="902" t="s">
        <v>62</v>
      </c>
      <c r="DW112" s="902"/>
      <c r="DX112" s="902"/>
      <c r="DY112" s="902"/>
      <c r="DZ112" s="903"/>
    </row>
    <row r="113" spans="1:130" s="89" customFormat="1" ht="26.25" customHeight="1" x14ac:dyDescent="0.15">
      <c r="A113" s="929"/>
      <c r="B113" s="930"/>
      <c r="C113" s="898" t="s">
        <v>378</v>
      </c>
      <c r="D113" s="898"/>
      <c r="E113" s="898"/>
      <c r="F113" s="898"/>
      <c r="G113" s="898"/>
      <c r="H113" s="898"/>
      <c r="I113" s="898"/>
      <c r="J113" s="898"/>
      <c r="K113" s="898"/>
      <c r="L113" s="898"/>
      <c r="M113" s="898"/>
      <c r="N113" s="898"/>
      <c r="O113" s="898"/>
      <c r="P113" s="898"/>
      <c r="Q113" s="898"/>
      <c r="R113" s="898"/>
      <c r="S113" s="898"/>
      <c r="T113" s="898"/>
      <c r="U113" s="898"/>
      <c r="V113" s="898"/>
      <c r="W113" s="898"/>
      <c r="X113" s="898"/>
      <c r="Y113" s="898"/>
      <c r="Z113" s="899"/>
      <c r="AA113" s="912">
        <v>839122</v>
      </c>
      <c r="AB113" s="913"/>
      <c r="AC113" s="913"/>
      <c r="AD113" s="913"/>
      <c r="AE113" s="914"/>
      <c r="AF113" s="915">
        <v>645928</v>
      </c>
      <c r="AG113" s="913"/>
      <c r="AH113" s="913"/>
      <c r="AI113" s="913"/>
      <c r="AJ113" s="914"/>
      <c r="AK113" s="915">
        <v>649677</v>
      </c>
      <c r="AL113" s="913"/>
      <c r="AM113" s="913"/>
      <c r="AN113" s="913"/>
      <c r="AO113" s="914"/>
      <c r="AP113" s="916">
        <v>4.5</v>
      </c>
      <c r="AQ113" s="917"/>
      <c r="AR113" s="917"/>
      <c r="AS113" s="917"/>
      <c r="AT113" s="918"/>
      <c r="AU113" s="883"/>
      <c r="AV113" s="884"/>
      <c r="AW113" s="884"/>
      <c r="AX113" s="884"/>
      <c r="AY113" s="884"/>
      <c r="AZ113" s="897" t="s">
        <v>379</v>
      </c>
      <c r="BA113" s="898"/>
      <c r="BB113" s="898"/>
      <c r="BC113" s="898"/>
      <c r="BD113" s="898"/>
      <c r="BE113" s="898"/>
      <c r="BF113" s="898"/>
      <c r="BG113" s="898"/>
      <c r="BH113" s="898"/>
      <c r="BI113" s="898"/>
      <c r="BJ113" s="898"/>
      <c r="BK113" s="898"/>
      <c r="BL113" s="898"/>
      <c r="BM113" s="898"/>
      <c r="BN113" s="898"/>
      <c r="BO113" s="898"/>
      <c r="BP113" s="899"/>
      <c r="BQ113" s="900">
        <v>1745666</v>
      </c>
      <c r="BR113" s="901"/>
      <c r="BS113" s="901"/>
      <c r="BT113" s="901"/>
      <c r="BU113" s="901"/>
      <c r="BV113" s="901">
        <v>3969510</v>
      </c>
      <c r="BW113" s="901"/>
      <c r="BX113" s="901"/>
      <c r="BY113" s="901"/>
      <c r="BZ113" s="901"/>
      <c r="CA113" s="901">
        <v>5827348</v>
      </c>
      <c r="CB113" s="901"/>
      <c r="CC113" s="901"/>
      <c r="CD113" s="901"/>
      <c r="CE113" s="901"/>
      <c r="CF113" s="895">
        <v>40.200000000000003</v>
      </c>
      <c r="CG113" s="896"/>
      <c r="CH113" s="896"/>
      <c r="CI113" s="896"/>
      <c r="CJ113" s="896"/>
      <c r="CK113" s="923"/>
      <c r="CL113" s="924"/>
      <c r="CM113" s="897" t="s">
        <v>380</v>
      </c>
      <c r="CN113" s="898"/>
      <c r="CO113" s="898"/>
      <c r="CP113" s="898"/>
      <c r="CQ113" s="898"/>
      <c r="CR113" s="898"/>
      <c r="CS113" s="898"/>
      <c r="CT113" s="898"/>
      <c r="CU113" s="898"/>
      <c r="CV113" s="898"/>
      <c r="CW113" s="898"/>
      <c r="CX113" s="898"/>
      <c r="CY113" s="898"/>
      <c r="CZ113" s="898"/>
      <c r="DA113" s="898"/>
      <c r="DB113" s="898"/>
      <c r="DC113" s="898"/>
      <c r="DD113" s="898"/>
      <c r="DE113" s="898"/>
      <c r="DF113" s="899"/>
      <c r="DG113" s="933" t="s">
        <v>62</v>
      </c>
      <c r="DH113" s="934"/>
      <c r="DI113" s="934"/>
      <c r="DJ113" s="934"/>
      <c r="DK113" s="935"/>
      <c r="DL113" s="936" t="s">
        <v>62</v>
      </c>
      <c r="DM113" s="934"/>
      <c r="DN113" s="934"/>
      <c r="DO113" s="934"/>
      <c r="DP113" s="935"/>
      <c r="DQ113" s="936" t="s">
        <v>62</v>
      </c>
      <c r="DR113" s="934"/>
      <c r="DS113" s="934"/>
      <c r="DT113" s="934"/>
      <c r="DU113" s="935"/>
      <c r="DV113" s="937" t="s">
        <v>62</v>
      </c>
      <c r="DW113" s="938"/>
      <c r="DX113" s="938"/>
      <c r="DY113" s="938"/>
      <c r="DZ113" s="939"/>
    </row>
    <row r="114" spans="1:130" s="89" customFormat="1" ht="26.25" customHeight="1" x14ac:dyDescent="0.15">
      <c r="A114" s="929"/>
      <c r="B114" s="930"/>
      <c r="C114" s="898" t="s">
        <v>381</v>
      </c>
      <c r="D114" s="898"/>
      <c r="E114" s="898"/>
      <c r="F114" s="898"/>
      <c r="G114" s="898"/>
      <c r="H114" s="898"/>
      <c r="I114" s="898"/>
      <c r="J114" s="898"/>
      <c r="K114" s="898"/>
      <c r="L114" s="898"/>
      <c r="M114" s="898"/>
      <c r="N114" s="898"/>
      <c r="O114" s="898"/>
      <c r="P114" s="898"/>
      <c r="Q114" s="898"/>
      <c r="R114" s="898"/>
      <c r="S114" s="898"/>
      <c r="T114" s="898"/>
      <c r="U114" s="898"/>
      <c r="V114" s="898"/>
      <c r="W114" s="898"/>
      <c r="X114" s="898"/>
      <c r="Y114" s="898"/>
      <c r="Z114" s="899"/>
      <c r="AA114" s="933">
        <v>90953</v>
      </c>
      <c r="AB114" s="934"/>
      <c r="AC114" s="934"/>
      <c r="AD114" s="934"/>
      <c r="AE114" s="935"/>
      <c r="AF114" s="936">
        <v>183247</v>
      </c>
      <c r="AG114" s="934"/>
      <c r="AH114" s="934"/>
      <c r="AI114" s="934"/>
      <c r="AJ114" s="935"/>
      <c r="AK114" s="936">
        <v>196204</v>
      </c>
      <c r="AL114" s="934"/>
      <c r="AM114" s="934"/>
      <c r="AN114" s="934"/>
      <c r="AO114" s="935"/>
      <c r="AP114" s="937">
        <v>1.4</v>
      </c>
      <c r="AQ114" s="938"/>
      <c r="AR114" s="938"/>
      <c r="AS114" s="938"/>
      <c r="AT114" s="939"/>
      <c r="AU114" s="883"/>
      <c r="AV114" s="884"/>
      <c r="AW114" s="884"/>
      <c r="AX114" s="884"/>
      <c r="AY114" s="884"/>
      <c r="AZ114" s="897" t="s">
        <v>382</v>
      </c>
      <c r="BA114" s="898"/>
      <c r="BB114" s="898"/>
      <c r="BC114" s="898"/>
      <c r="BD114" s="898"/>
      <c r="BE114" s="898"/>
      <c r="BF114" s="898"/>
      <c r="BG114" s="898"/>
      <c r="BH114" s="898"/>
      <c r="BI114" s="898"/>
      <c r="BJ114" s="898"/>
      <c r="BK114" s="898"/>
      <c r="BL114" s="898"/>
      <c r="BM114" s="898"/>
      <c r="BN114" s="898"/>
      <c r="BO114" s="898"/>
      <c r="BP114" s="899"/>
      <c r="BQ114" s="900">
        <v>2643067</v>
      </c>
      <c r="BR114" s="901"/>
      <c r="BS114" s="901"/>
      <c r="BT114" s="901"/>
      <c r="BU114" s="901"/>
      <c r="BV114" s="901">
        <v>2765507</v>
      </c>
      <c r="BW114" s="901"/>
      <c r="BX114" s="901"/>
      <c r="BY114" s="901"/>
      <c r="BZ114" s="901"/>
      <c r="CA114" s="901">
        <v>3132568</v>
      </c>
      <c r="CB114" s="901"/>
      <c r="CC114" s="901"/>
      <c r="CD114" s="901"/>
      <c r="CE114" s="901"/>
      <c r="CF114" s="895">
        <v>21.6</v>
      </c>
      <c r="CG114" s="896"/>
      <c r="CH114" s="896"/>
      <c r="CI114" s="896"/>
      <c r="CJ114" s="896"/>
      <c r="CK114" s="923"/>
      <c r="CL114" s="924"/>
      <c r="CM114" s="897" t="s">
        <v>383</v>
      </c>
      <c r="CN114" s="898"/>
      <c r="CO114" s="898"/>
      <c r="CP114" s="898"/>
      <c r="CQ114" s="898"/>
      <c r="CR114" s="898"/>
      <c r="CS114" s="898"/>
      <c r="CT114" s="898"/>
      <c r="CU114" s="898"/>
      <c r="CV114" s="898"/>
      <c r="CW114" s="898"/>
      <c r="CX114" s="898"/>
      <c r="CY114" s="898"/>
      <c r="CZ114" s="898"/>
      <c r="DA114" s="898"/>
      <c r="DB114" s="898"/>
      <c r="DC114" s="898"/>
      <c r="DD114" s="898"/>
      <c r="DE114" s="898"/>
      <c r="DF114" s="899"/>
      <c r="DG114" s="933" t="s">
        <v>62</v>
      </c>
      <c r="DH114" s="934"/>
      <c r="DI114" s="934"/>
      <c r="DJ114" s="934"/>
      <c r="DK114" s="935"/>
      <c r="DL114" s="936" t="s">
        <v>62</v>
      </c>
      <c r="DM114" s="934"/>
      <c r="DN114" s="934"/>
      <c r="DO114" s="934"/>
      <c r="DP114" s="935"/>
      <c r="DQ114" s="936" t="s">
        <v>62</v>
      </c>
      <c r="DR114" s="934"/>
      <c r="DS114" s="934"/>
      <c r="DT114" s="934"/>
      <c r="DU114" s="935"/>
      <c r="DV114" s="937" t="s">
        <v>62</v>
      </c>
      <c r="DW114" s="938"/>
      <c r="DX114" s="938"/>
      <c r="DY114" s="938"/>
      <c r="DZ114" s="939"/>
    </row>
    <row r="115" spans="1:130" s="89" customFormat="1" ht="26.25" customHeight="1" x14ac:dyDescent="0.15">
      <c r="A115" s="929"/>
      <c r="B115" s="930"/>
      <c r="C115" s="898" t="s">
        <v>384</v>
      </c>
      <c r="D115" s="898"/>
      <c r="E115" s="898"/>
      <c r="F115" s="898"/>
      <c r="G115" s="898"/>
      <c r="H115" s="898"/>
      <c r="I115" s="898"/>
      <c r="J115" s="898"/>
      <c r="K115" s="898"/>
      <c r="L115" s="898"/>
      <c r="M115" s="898"/>
      <c r="N115" s="898"/>
      <c r="O115" s="898"/>
      <c r="P115" s="898"/>
      <c r="Q115" s="898"/>
      <c r="R115" s="898"/>
      <c r="S115" s="898"/>
      <c r="T115" s="898"/>
      <c r="U115" s="898"/>
      <c r="V115" s="898"/>
      <c r="W115" s="898"/>
      <c r="X115" s="898"/>
      <c r="Y115" s="898"/>
      <c r="Z115" s="899"/>
      <c r="AA115" s="912">
        <v>55802</v>
      </c>
      <c r="AB115" s="913"/>
      <c r="AC115" s="913"/>
      <c r="AD115" s="913"/>
      <c r="AE115" s="914"/>
      <c r="AF115" s="915">
        <v>49775</v>
      </c>
      <c r="AG115" s="913"/>
      <c r="AH115" s="913"/>
      <c r="AI115" s="913"/>
      <c r="AJ115" s="914"/>
      <c r="AK115" s="915">
        <v>27671</v>
      </c>
      <c r="AL115" s="913"/>
      <c r="AM115" s="913"/>
      <c r="AN115" s="913"/>
      <c r="AO115" s="914"/>
      <c r="AP115" s="916">
        <v>0.2</v>
      </c>
      <c r="AQ115" s="917"/>
      <c r="AR115" s="917"/>
      <c r="AS115" s="917"/>
      <c r="AT115" s="918"/>
      <c r="AU115" s="883"/>
      <c r="AV115" s="884"/>
      <c r="AW115" s="884"/>
      <c r="AX115" s="884"/>
      <c r="AY115" s="884"/>
      <c r="AZ115" s="897" t="s">
        <v>385</v>
      </c>
      <c r="BA115" s="898"/>
      <c r="BB115" s="898"/>
      <c r="BC115" s="898"/>
      <c r="BD115" s="898"/>
      <c r="BE115" s="898"/>
      <c r="BF115" s="898"/>
      <c r="BG115" s="898"/>
      <c r="BH115" s="898"/>
      <c r="BI115" s="898"/>
      <c r="BJ115" s="898"/>
      <c r="BK115" s="898"/>
      <c r="BL115" s="898"/>
      <c r="BM115" s="898"/>
      <c r="BN115" s="898"/>
      <c r="BO115" s="898"/>
      <c r="BP115" s="899"/>
      <c r="BQ115" s="900" t="s">
        <v>62</v>
      </c>
      <c r="BR115" s="901"/>
      <c r="BS115" s="901"/>
      <c r="BT115" s="901"/>
      <c r="BU115" s="901"/>
      <c r="BV115" s="901" t="s">
        <v>62</v>
      </c>
      <c r="BW115" s="901"/>
      <c r="BX115" s="901"/>
      <c r="BY115" s="901"/>
      <c r="BZ115" s="901"/>
      <c r="CA115" s="901" t="s">
        <v>62</v>
      </c>
      <c r="CB115" s="901"/>
      <c r="CC115" s="901"/>
      <c r="CD115" s="901"/>
      <c r="CE115" s="901"/>
      <c r="CF115" s="895" t="s">
        <v>62</v>
      </c>
      <c r="CG115" s="896"/>
      <c r="CH115" s="896"/>
      <c r="CI115" s="896"/>
      <c r="CJ115" s="896"/>
      <c r="CK115" s="923"/>
      <c r="CL115" s="924"/>
      <c r="CM115" s="897" t="s">
        <v>386</v>
      </c>
      <c r="CN115" s="898"/>
      <c r="CO115" s="898"/>
      <c r="CP115" s="898"/>
      <c r="CQ115" s="898"/>
      <c r="CR115" s="898"/>
      <c r="CS115" s="898"/>
      <c r="CT115" s="898"/>
      <c r="CU115" s="898"/>
      <c r="CV115" s="898"/>
      <c r="CW115" s="898"/>
      <c r="CX115" s="898"/>
      <c r="CY115" s="898"/>
      <c r="CZ115" s="898"/>
      <c r="DA115" s="898"/>
      <c r="DB115" s="898"/>
      <c r="DC115" s="898"/>
      <c r="DD115" s="898"/>
      <c r="DE115" s="898"/>
      <c r="DF115" s="899"/>
      <c r="DG115" s="933" t="s">
        <v>62</v>
      </c>
      <c r="DH115" s="934"/>
      <c r="DI115" s="934"/>
      <c r="DJ115" s="934"/>
      <c r="DK115" s="935"/>
      <c r="DL115" s="936" t="s">
        <v>62</v>
      </c>
      <c r="DM115" s="934"/>
      <c r="DN115" s="934"/>
      <c r="DO115" s="934"/>
      <c r="DP115" s="935"/>
      <c r="DQ115" s="936" t="s">
        <v>62</v>
      </c>
      <c r="DR115" s="934"/>
      <c r="DS115" s="934"/>
      <c r="DT115" s="934"/>
      <c r="DU115" s="935"/>
      <c r="DV115" s="937" t="s">
        <v>62</v>
      </c>
      <c r="DW115" s="938"/>
      <c r="DX115" s="938"/>
      <c r="DY115" s="938"/>
      <c r="DZ115" s="939"/>
    </row>
    <row r="116" spans="1:130" s="89" customFormat="1" ht="26.25" customHeight="1" x14ac:dyDescent="0.15">
      <c r="A116" s="931"/>
      <c r="B116" s="932"/>
      <c r="C116" s="940" t="s">
        <v>387</v>
      </c>
      <c r="D116" s="940"/>
      <c r="E116" s="940"/>
      <c r="F116" s="940"/>
      <c r="G116" s="940"/>
      <c r="H116" s="940"/>
      <c r="I116" s="940"/>
      <c r="J116" s="940"/>
      <c r="K116" s="940"/>
      <c r="L116" s="940"/>
      <c r="M116" s="940"/>
      <c r="N116" s="940"/>
      <c r="O116" s="940"/>
      <c r="P116" s="940"/>
      <c r="Q116" s="940"/>
      <c r="R116" s="940"/>
      <c r="S116" s="940"/>
      <c r="T116" s="940"/>
      <c r="U116" s="940"/>
      <c r="V116" s="940"/>
      <c r="W116" s="940"/>
      <c r="X116" s="940"/>
      <c r="Y116" s="940"/>
      <c r="Z116" s="941"/>
      <c r="AA116" s="933" t="s">
        <v>62</v>
      </c>
      <c r="AB116" s="934"/>
      <c r="AC116" s="934"/>
      <c r="AD116" s="934"/>
      <c r="AE116" s="935"/>
      <c r="AF116" s="936" t="s">
        <v>62</v>
      </c>
      <c r="AG116" s="934"/>
      <c r="AH116" s="934"/>
      <c r="AI116" s="934"/>
      <c r="AJ116" s="935"/>
      <c r="AK116" s="936" t="s">
        <v>62</v>
      </c>
      <c r="AL116" s="934"/>
      <c r="AM116" s="934"/>
      <c r="AN116" s="934"/>
      <c r="AO116" s="935"/>
      <c r="AP116" s="937" t="s">
        <v>62</v>
      </c>
      <c r="AQ116" s="938"/>
      <c r="AR116" s="938"/>
      <c r="AS116" s="938"/>
      <c r="AT116" s="939"/>
      <c r="AU116" s="883"/>
      <c r="AV116" s="884"/>
      <c r="AW116" s="884"/>
      <c r="AX116" s="884"/>
      <c r="AY116" s="884"/>
      <c r="AZ116" s="942" t="s">
        <v>388</v>
      </c>
      <c r="BA116" s="943"/>
      <c r="BB116" s="943"/>
      <c r="BC116" s="943"/>
      <c r="BD116" s="943"/>
      <c r="BE116" s="943"/>
      <c r="BF116" s="943"/>
      <c r="BG116" s="943"/>
      <c r="BH116" s="943"/>
      <c r="BI116" s="943"/>
      <c r="BJ116" s="943"/>
      <c r="BK116" s="943"/>
      <c r="BL116" s="943"/>
      <c r="BM116" s="943"/>
      <c r="BN116" s="943"/>
      <c r="BO116" s="943"/>
      <c r="BP116" s="944"/>
      <c r="BQ116" s="900" t="s">
        <v>62</v>
      </c>
      <c r="BR116" s="901"/>
      <c r="BS116" s="901"/>
      <c r="BT116" s="901"/>
      <c r="BU116" s="901"/>
      <c r="BV116" s="901" t="s">
        <v>62</v>
      </c>
      <c r="BW116" s="901"/>
      <c r="BX116" s="901"/>
      <c r="BY116" s="901"/>
      <c r="BZ116" s="901"/>
      <c r="CA116" s="901" t="s">
        <v>62</v>
      </c>
      <c r="CB116" s="901"/>
      <c r="CC116" s="901"/>
      <c r="CD116" s="901"/>
      <c r="CE116" s="901"/>
      <c r="CF116" s="895" t="s">
        <v>62</v>
      </c>
      <c r="CG116" s="896"/>
      <c r="CH116" s="896"/>
      <c r="CI116" s="896"/>
      <c r="CJ116" s="896"/>
      <c r="CK116" s="923"/>
      <c r="CL116" s="924"/>
      <c r="CM116" s="897" t="s">
        <v>389</v>
      </c>
      <c r="CN116" s="898"/>
      <c r="CO116" s="898"/>
      <c r="CP116" s="898"/>
      <c r="CQ116" s="898"/>
      <c r="CR116" s="898"/>
      <c r="CS116" s="898"/>
      <c r="CT116" s="898"/>
      <c r="CU116" s="898"/>
      <c r="CV116" s="898"/>
      <c r="CW116" s="898"/>
      <c r="CX116" s="898"/>
      <c r="CY116" s="898"/>
      <c r="CZ116" s="898"/>
      <c r="DA116" s="898"/>
      <c r="DB116" s="898"/>
      <c r="DC116" s="898"/>
      <c r="DD116" s="898"/>
      <c r="DE116" s="898"/>
      <c r="DF116" s="899"/>
      <c r="DG116" s="933" t="s">
        <v>62</v>
      </c>
      <c r="DH116" s="934"/>
      <c r="DI116" s="934"/>
      <c r="DJ116" s="934"/>
      <c r="DK116" s="935"/>
      <c r="DL116" s="936" t="s">
        <v>62</v>
      </c>
      <c r="DM116" s="934"/>
      <c r="DN116" s="934"/>
      <c r="DO116" s="934"/>
      <c r="DP116" s="935"/>
      <c r="DQ116" s="936" t="s">
        <v>62</v>
      </c>
      <c r="DR116" s="934"/>
      <c r="DS116" s="934"/>
      <c r="DT116" s="934"/>
      <c r="DU116" s="935"/>
      <c r="DV116" s="937" t="s">
        <v>62</v>
      </c>
      <c r="DW116" s="938"/>
      <c r="DX116" s="938"/>
      <c r="DY116" s="938"/>
      <c r="DZ116" s="939"/>
    </row>
    <row r="117" spans="1:130" s="89" customFormat="1" ht="26.25" customHeight="1" x14ac:dyDescent="0.15">
      <c r="A117" s="887" t="s">
        <v>118</v>
      </c>
      <c r="B117" s="868"/>
      <c r="C117" s="868"/>
      <c r="D117" s="868"/>
      <c r="E117" s="868"/>
      <c r="F117" s="868"/>
      <c r="G117" s="868"/>
      <c r="H117" s="868"/>
      <c r="I117" s="868"/>
      <c r="J117" s="868"/>
      <c r="K117" s="868"/>
      <c r="L117" s="868"/>
      <c r="M117" s="868"/>
      <c r="N117" s="868"/>
      <c r="O117" s="868"/>
      <c r="P117" s="868"/>
      <c r="Q117" s="868"/>
      <c r="R117" s="868"/>
      <c r="S117" s="868"/>
      <c r="T117" s="868"/>
      <c r="U117" s="868"/>
      <c r="V117" s="868"/>
      <c r="W117" s="868"/>
      <c r="X117" s="868"/>
      <c r="Y117" s="952" t="s">
        <v>390</v>
      </c>
      <c r="Z117" s="869"/>
      <c r="AA117" s="953">
        <v>5209224</v>
      </c>
      <c r="AB117" s="954"/>
      <c r="AC117" s="954"/>
      <c r="AD117" s="954"/>
      <c r="AE117" s="955"/>
      <c r="AF117" s="956">
        <v>5373232</v>
      </c>
      <c r="AG117" s="954"/>
      <c r="AH117" s="954"/>
      <c r="AI117" s="954"/>
      <c r="AJ117" s="955"/>
      <c r="AK117" s="956">
        <v>5449320</v>
      </c>
      <c r="AL117" s="954"/>
      <c r="AM117" s="954"/>
      <c r="AN117" s="954"/>
      <c r="AO117" s="955"/>
      <c r="AP117" s="957"/>
      <c r="AQ117" s="958"/>
      <c r="AR117" s="958"/>
      <c r="AS117" s="958"/>
      <c r="AT117" s="959"/>
      <c r="AU117" s="883"/>
      <c r="AV117" s="884"/>
      <c r="AW117" s="884"/>
      <c r="AX117" s="884"/>
      <c r="AY117" s="884"/>
      <c r="AZ117" s="949" t="s">
        <v>391</v>
      </c>
      <c r="BA117" s="950"/>
      <c r="BB117" s="950"/>
      <c r="BC117" s="950"/>
      <c r="BD117" s="950"/>
      <c r="BE117" s="950"/>
      <c r="BF117" s="950"/>
      <c r="BG117" s="950"/>
      <c r="BH117" s="950"/>
      <c r="BI117" s="950"/>
      <c r="BJ117" s="950"/>
      <c r="BK117" s="950"/>
      <c r="BL117" s="950"/>
      <c r="BM117" s="950"/>
      <c r="BN117" s="950"/>
      <c r="BO117" s="950"/>
      <c r="BP117" s="951"/>
      <c r="BQ117" s="900" t="s">
        <v>62</v>
      </c>
      <c r="BR117" s="901"/>
      <c r="BS117" s="901"/>
      <c r="BT117" s="901"/>
      <c r="BU117" s="901"/>
      <c r="BV117" s="901" t="s">
        <v>62</v>
      </c>
      <c r="BW117" s="901"/>
      <c r="BX117" s="901"/>
      <c r="BY117" s="901"/>
      <c r="BZ117" s="901"/>
      <c r="CA117" s="901" t="s">
        <v>62</v>
      </c>
      <c r="CB117" s="901"/>
      <c r="CC117" s="901"/>
      <c r="CD117" s="901"/>
      <c r="CE117" s="901"/>
      <c r="CF117" s="895" t="s">
        <v>62</v>
      </c>
      <c r="CG117" s="896"/>
      <c r="CH117" s="896"/>
      <c r="CI117" s="896"/>
      <c r="CJ117" s="896"/>
      <c r="CK117" s="923"/>
      <c r="CL117" s="924"/>
      <c r="CM117" s="897" t="s">
        <v>392</v>
      </c>
      <c r="CN117" s="898"/>
      <c r="CO117" s="898"/>
      <c r="CP117" s="898"/>
      <c r="CQ117" s="898"/>
      <c r="CR117" s="898"/>
      <c r="CS117" s="898"/>
      <c r="CT117" s="898"/>
      <c r="CU117" s="898"/>
      <c r="CV117" s="898"/>
      <c r="CW117" s="898"/>
      <c r="CX117" s="898"/>
      <c r="CY117" s="898"/>
      <c r="CZ117" s="898"/>
      <c r="DA117" s="898"/>
      <c r="DB117" s="898"/>
      <c r="DC117" s="898"/>
      <c r="DD117" s="898"/>
      <c r="DE117" s="898"/>
      <c r="DF117" s="899"/>
      <c r="DG117" s="933" t="s">
        <v>62</v>
      </c>
      <c r="DH117" s="934"/>
      <c r="DI117" s="934"/>
      <c r="DJ117" s="934"/>
      <c r="DK117" s="935"/>
      <c r="DL117" s="936" t="s">
        <v>62</v>
      </c>
      <c r="DM117" s="934"/>
      <c r="DN117" s="934"/>
      <c r="DO117" s="934"/>
      <c r="DP117" s="935"/>
      <c r="DQ117" s="936" t="s">
        <v>62</v>
      </c>
      <c r="DR117" s="934"/>
      <c r="DS117" s="934"/>
      <c r="DT117" s="934"/>
      <c r="DU117" s="935"/>
      <c r="DV117" s="937" t="s">
        <v>62</v>
      </c>
      <c r="DW117" s="938"/>
      <c r="DX117" s="938"/>
      <c r="DY117" s="938"/>
      <c r="DZ117" s="939"/>
    </row>
    <row r="118" spans="1:130" s="89" customFormat="1" ht="26.25" customHeight="1" x14ac:dyDescent="0.15">
      <c r="A118" s="887" t="s">
        <v>365</v>
      </c>
      <c r="B118" s="868"/>
      <c r="C118" s="868"/>
      <c r="D118" s="868"/>
      <c r="E118" s="868"/>
      <c r="F118" s="868"/>
      <c r="G118" s="868"/>
      <c r="H118" s="868"/>
      <c r="I118" s="868"/>
      <c r="J118" s="868"/>
      <c r="K118" s="868"/>
      <c r="L118" s="868"/>
      <c r="M118" s="868"/>
      <c r="N118" s="868"/>
      <c r="O118" s="868"/>
      <c r="P118" s="868"/>
      <c r="Q118" s="868"/>
      <c r="R118" s="868"/>
      <c r="S118" s="868"/>
      <c r="T118" s="868"/>
      <c r="U118" s="868"/>
      <c r="V118" s="868"/>
      <c r="W118" s="868"/>
      <c r="X118" s="868"/>
      <c r="Y118" s="868"/>
      <c r="Z118" s="869"/>
      <c r="AA118" s="867" t="s">
        <v>362</v>
      </c>
      <c r="AB118" s="868"/>
      <c r="AC118" s="868"/>
      <c r="AD118" s="868"/>
      <c r="AE118" s="869"/>
      <c r="AF118" s="867" t="s">
        <v>363</v>
      </c>
      <c r="AG118" s="868"/>
      <c r="AH118" s="868"/>
      <c r="AI118" s="868"/>
      <c r="AJ118" s="869"/>
      <c r="AK118" s="867" t="s">
        <v>237</v>
      </c>
      <c r="AL118" s="868"/>
      <c r="AM118" s="868"/>
      <c r="AN118" s="868"/>
      <c r="AO118" s="869"/>
      <c r="AP118" s="945" t="s">
        <v>364</v>
      </c>
      <c r="AQ118" s="946"/>
      <c r="AR118" s="946"/>
      <c r="AS118" s="946"/>
      <c r="AT118" s="947"/>
      <c r="AU118" s="883"/>
      <c r="AV118" s="884"/>
      <c r="AW118" s="884"/>
      <c r="AX118" s="884"/>
      <c r="AY118" s="884"/>
      <c r="AZ118" s="948" t="s">
        <v>393</v>
      </c>
      <c r="BA118" s="940"/>
      <c r="BB118" s="940"/>
      <c r="BC118" s="940"/>
      <c r="BD118" s="940"/>
      <c r="BE118" s="940"/>
      <c r="BF118" s="940"/>
      <c r="BG118" s="940"/>
      <c r="BH118" s="940"/>
      <c r="BI118" s="940"/>
      <c r="BJ118" s="940"/>
      <c r="BK118" s="940"/>
      <c r="BL118" s="940"/>
      <c r="BM118" s="940"/>
      <c r="BN118" s="940"/>
      <c r="BO118" s="940"/>
      <c r="BP118" s="941"/>
      <c r="BQ118" s="974" t="s">
        <v>62</v>
      </c>
      <c r="BR118" s="975"/>
      <c r="BS118" s="975"/>
      <c r="BT118" s="975"/>
      <c r="BU118" s="975"/>
      <c r="BV118" s="975" t="s">
        <v>62</v>
      </c>
      <c r="BW118" s="975"/>
      <c r="BX118" s="975"/>
      <c r="BY118" s="975"/>
      <c r="BZ118" s="975"/>
      <c r="CA118" s="975" t="s">
        <v>62</v>
      </c>
      <c r="CB118" s="975"/>
      <c r="CC118" s="975"/>
      <c r="CD118" s="975"/>
      <c r="CE118" s="975"/>
      <c r="CF118" s="895" t="s">
        <v>62</v>
      </c>
      <c r="CG118" s="896"/>
      <c r="CH118" s="896"/>
      <c r="CI118" s="896"/>
      <c r="CJ118" s="896"/>
      <c r="CK118" s="923"/>
      <c r="CL118" s="924"/>
      <c r="CM118" s="897" t="s">
        <v>394</v>
      </c>
      <c r="CN118" s="898"/>
      <c r="CO118" s="898"/>
      <c r="CP118" s="898"/>
      <c r="CQ118" s="898"/>
      <c r="CR118" s="898"/>
      <c r="CS118" s="898"/>
      <c r="CT118" s="898"/>
      <c r="CU118" s="898"/>
      <c r="CV118" s="898"/>
      <c r="CW118" s="898"/>
      <c r="CX118" s="898"/>
      <c r="CY118" s="898"/>
      <c r="CZ118" s="898"/>
      <c r="DA118" s="898"/>
      <c r="DB118" s="898"/>
      <c r="DC118" s="898"/>
      <c r="DD118" s="898"/>
      <c r="DE118" s="898"/>
      <c r="DF118" s="899"/>
      <c r="DG118" s="933" t="s">
        <v>62</v>
      </c>
      <c r="DH118" s="934"/>
      <c r="DI118" s="934"/>
      <c r="DJ118" s="934"/>
      <c r="DK118" s="935"/>
      <c r="DL118" s="936" t="s">
        <v>62</v>
      </c>
      <c r="DM118" s="934"/>
      <c r="DN118" s="934"/>
      <c r="DO118" s="934"/>
      <c r="DP118" s="935"/>
      <c r="DQ118" s="936" t="s">
        <v>62</v>
      </c>
      <c r="DR118" s="934"/>
      <c r="DS118" s="934"/>
      <c r="DT118" s="934"/>
      <c r="DU118" s="935"/>
      <c r="DV118" s="937" t="s">
        <v>62</v>
      </c>
      <c r="DW118" s="938"/>
      <c r="DX118" s="938"/>
      <c r="DY118" s="938"/>
      <c r="DZ118" s="939"/>
    </row>
    <row r="119" spans="1:130" s="89" customFormat="1" ht="26.25" customHeight="1" x14ac:dyDescent="0.15">
      <c r="A119" s="1032" t="s">
        <v>369</v>
      </c>
      <c r="B119" s="922"/>
      <c r="C119" s="904" t="s">
        <v>370</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874">
        <v>10800</v>
      </c>
      <c r="AB119" s="875"/>
      <c r="AC119" s="875"/>
      <c r="AD119" s="875"/>
      <c r="AE119" s="876"/>
      <c r="AF119" s="877">
        <v>10800</v>
      </c>
      <c r="AG119" s="875"/>
      <c r="AH119" s="875"/>
      <c r="AI119" s="875"/>
      <c r="AJ119" s="876"/>
      <c r="AK119" s="877">
        <v>10800</v>
      </c>
      <c r="AL119" s="875"/>
      <c r="AM119" s="875"/>
      <c r="AN119" s="875"/>
      <c r="AO119" s="876"/>
      <c r="AP119" s="878">
        <v>0.1</v>
      </c>
      <c r="AQ119" s="879"/>
      <c r="AR119" s="879"/>
      <c r="AS119" s="879"/>
      <c r="AT119" s="880"/>
      <c r="AU119" s="885"/>
      <c r="AV119" s="886"/>
      <c r="AW119" s="886"/>
      <c r="AX119" s="886"/>
      <c r="AY119" s="886"/>
      <c r="AZ119" s="110" t="s">
        <v>118</v>
      </c>
      <c r="BA119" s="110"/>
      <c r="BB119" s="110"/>
      <c r="BC119" s="110"/>
      <c r="BD119" s="110"/>
      <c r="BE119" s="110"/>
      <c r="BF119" s="110"/>
      <c r="BG119" s="110"/>
      <c r="BH119" s="110"/>
      <c r="BI119" s="110"/>
      <c r="BJ119" s="110"/>
      <c r="BK119" s="110"/>
      <c r="BL119" s="110"/>
      <c r="BM119" s="110"/>
      <c r="BN119" s="110"/>
      <c r="BO119" s="952" t="s">
        <v>395</v>
      </c>
      <c r="BP119" s="980"/>
      <c r="BQ119" s="974">
        <v>55694238</v>
      </c>
      <c r="BR119" s="975"/>
      <c r="BS119" s="975"/>
      <c r="BT119" s="975"/>
      <c r="BU119" s="975"/>
      <c r="BV119" s="975">
        <v>55355376</v>
      </c>
      <c r="BW119" s="975"/>
      <c r="BX119" s="975"/>
      <c r="BY119" s="975"/>
      <c r="BZ119" s="975"/>
      <c r="CA119" s="975">
        <v>56868502</v>
      </c>
      <c r="CB119" s="975"/>
      <c r="CC119" s="975"/>
      <c r="CD119" s="975"/>
      <c r="CE119" s="975"/>
      <c r="CF119" s="976"/>
      <c r="CG119" s="977"/>
      <c r="CH119" s="977"/>
      <c r="CI119" s="977"/>
      <c r="CJ119" s="978"/>
      <c r="CK119" s="925"/>
      <c r="CL119" s="926"/>
      <c r="CM119" s="948" t="s">
        <v>396</v>
      </c>
      <c r="CN119" s="940"/>
      <c r="CO119" s="940"/>
      <c r="CP119" s="940"/>
      <c r="CQ119" s="940"/>
      <c r="CR119" s="940"/>
      <c r="CS119" s="940"/>
      <c r="CT119" s="940"/>
      <c r="CU119" s="940"/>
      <c r="CV119" s="940"/>
      <c r="CW119" s="940"/>
      <c r="CX119" s="940"/>
      <c r="CY119" s="940"/>
      <c r="CZ119" s="940"/>
      <c r="DA119" s="940"/>
      <c r="DB119" s="940"/>
      <c r="DC119" s="940"/>
      <c r="DD119" s="940"/>
      <c r="DE119" s="940"/>
      <c r="DF119" s="941"/>
      <c r="DG119" s="979" t="s">
        <v>62</v>
      </c>
      <c r="DH119" s="961"/>
      <c r="DI119" s="961"/>
      <c r="DJ119" s="961"/>
      <c r="DK119" s="962"/>
      <c r="DL119" s="960" t="s">
        <v>62</v>
      </c>
      <c r="DM119" s="961"/>
      <c r="DN119" s="961"/>
      <c r="DO119" s="961"/>
      <c r="DP119" s="962"/>
      <c r="DQ119" s="960" t="s">
        <v>62</v>
      </c>
      <c r="DR119" s="961"/>
      <c r="DS119" s="961"/>
      <c r="DT119" s="961"/>
      <c r="DU119" s="962"/>
      <c r="DV119" s="963" t="s">
        <v>62</v>
      </c>
      <c r="DW119" s="964"/>
      <c r="DX119" s="964"/>
      <c r="DY119" s="964"/>
      <c r="DZ119" s="965"/>
    </row>
    <row r="120" spans="1:130" s="89" customFormat="1" ht="26.25" customHeight="1" x14ac:dyDescent="0.15">
      <c r="A120" s="1033"/>
      <c r="B120" s="924"/>
      <c r="C120" s="897" t="s">
        <v>373</v>
      </c>
      <c r="D120" s="898"/>
      <c r="E120" s="898"/>
      <c r="F120" s="898"/>
      <c r="G120" s="898"/>
      <c r="H120" s="898"/>
      <c r="I120" s="898"/>
      <c r="J120" s="898"/>
      <c r="K120" s="898"/>
      <c r="L120" s="898"/>
      <c r="M120" s="898"/>
      <c r="N120" s="898"/>
      <c r="O120" s="898"/>
      <c r="P120" s="898"/>
      <c r="Q120" s="898"/>
      <c r="R120" s="898"/>
      <c r="S120" s="898"/>
      <c r="T120" s="898"/>
      <c r="U120" s="898"/>
      <c r="V120" s="898"/>
      <c r="W120" s="898"/>
      <c r="X120" s="898"/>
      <c r="Y120" s="898"/>
      <c r="Z120" s="899"/>
      <c r="AA120" s="933" t="s">
        <v>62</v>
      </c>
      <c r="AB120" s="934"/>
      <c r="AC120" s="934"/>
      <c r="AD120" s="934"/>
      <c r="AE120" s="935"/>
      <c r="AF120" s="936" t="s">
        <v>62</v>
      </c>
      <c r="AG120" s="934"/>
      <c r="AH120" s="934"/>
      <c r="AI120" s="934"/>
      <c r="AJ120" s="935"/>
      <c r="AK120" s="936" t="s">
        <v>62</v>
      </c>
      <c r="AL120" s="934"/>
      <c r="AM120" s="934"/>
      <c r="AN120" s="934"/>
      <c r="AO120" s="935"/>
      <c r="AP120" s="937" t="s">
        <v>62</v>
      </c>
      <c r="AQ120" s="938"/>
      <c r="AR120" s="938"/>
      <c r="AS120" s="938"/>
      <c r="AT120" s="939"/>
      <c r="AU120" s="966" t="s">
        <v>397</v>
      </c>
      <c r="AV120" s="967"/>
      <c r="AW120" s="967"/>
      <c r="AX120" s="967"/>
      <c r="AY120" s="968"/>
      <c r="AZ120" s="904" t="s">
        <v>398</v>
      </c>
      <c r="BA120" s="872"/>
      <c r="BB120" s="872"/>
      <c r="BC120" s="872"/>
      <c r="BD120" s="872"/>
      <c r="BE120" s="872"/>
      <c r="BF120" s="872"/>
      <c r="BG120" s="872"/>
      <c r="BH120" s="872"/>
      <c r="BI120" s="872"/>
      <c r="BJ120" s="872"/>
      <c r="BK120" s="872"/>
      <c r="BL120" s="872"/>
      <c r="BM120" s="872"/>
      <c r="BN120" s="872"/>
      <c r="BO120" s="872"/>
      <c r="BP120" s="873"/>
      <c r="BQ120" s="905">
        <v>13043844</v>
      </c>
      <c r="BR120" s="906"/>
      <c r="BS120" s="906"/>
      <c r="BT120" s="906"/>
      <c r="BU120" s="906"/>
      <c r="BV120" s="906">
        <v>13871654</v>
      </c>
      <c r="BW120" s="906"/>
      <c r="BX120" s="906"/>
      <c r="BY120" s="906"/>
      <c r="BZ120" s="906"/>
      <c r="CA120" s="906">
        <v>15478759</v>
      </c>
      <c r="CB120" s="906"/>
      <c r="CC120" s="906"/>
      <c r="CD120" s="906"/>
      <c r="CE120" s="906"/>
      <c r="CF120" s="919">
        <v>106.7</v>
      </c>
      <c r="CG120" s="920"/>
      <c r="CH120" s="920"/>
      <c r="CI120" s="920"/>
      <c r="CJ120" s="920"/>
      <c r="CK120" s="981" t="s">
        <v>399</v>
      </c>
      <c r="CL120" s="982"/>
      <c r="CM120" s="982"/>
      <c r="CN120" s="982"/>
      <c r="CO120" s="983"/>
      <c r="CP120" s="989" t="s">
        <v>341</v>
      </c>
      <c r="CQ120" s="990"/>
      <c r="CR120" s="990"/>
      <c r="CS120" s="990"/>
      <c r="CT120" s="990"/>
      <c r="CU120" s="990"/>
      <c r="CV120" s="990"/>
      <c r="CW120" s="990"/>
      <c r="CX120" s="990"/>
      <c r="CY120" s="990"/>
      <c r="CZ120" s="990"/>
      <c r="DA120" s="990"/>
      <c r="DB120" s="990"/>
      <c r="DC120" s="990"/>
      <c r="DD120" s="990"/>
      <c r="DE120" s="990"/>
      <c r="DF120" s="991"/>
      <c r="DG120" s="905">
        <v>6928413</v>
      </c>
      <c r="DH120" s="906"/>
      <c r="DI120" s="906"/>
      <c r="DJ120" s="906"/>
      <c r="DK120" s="906"/>
      <c r="DL120" s="906">
        <v>5780001</v>
      </c>
      <c r="DM120" s="906"/>
      <c r="DN120" s="906"/>
      <c r="DO120" s="906"/>
      <c r="DP120" s="906"/>
      <c r="DQ120" s="906">
        <v>5591905</v>
      </c>
      <c r="DR120" s="906"/>
      <c r="DS120" s="906"/>
      <c r="DT120" s="906"/>
      <c r="DU120" s="906"/>
      <c r="DV120" s="907">
        <v>38.5</v>
      </c>
      <c r="DW120" s="907"/>
      <c r="DX120" s="907"/>
      <c r="DY120" s="907"/>
      <c r="DZ120" s="908"/>
    </row>
    <row r="121" spans="1:130" s="89" customFormat="1" ht="26.25" customHeight="1" x14ac:dyDescent="0.15">
      <c r="A121" s="1033"/>
      <c r="B121" s="924"/>
      <c r="C121" s="949" t="s">
        <v>400</v>
      </c>
      <c r="D121" s="950"/>
      <c r="E121" s="950"/>
      <c r="F121" s="950"/>
      <c r="G121" s="950"/>
      <c r="H121" s="950"/>
      <c r="I121" s="950"/>
      <c r="J121" s="950"/>
      <c r="K121" s="950"/>
      <c r="L121" s="950"/>
      <c r="M121" s="950"/>
      <c r="N121" s="950"/>
      <c r="O121" s="950"/>
      <c r="P121" s="950"/>
      <c r="Q121" s="950"/>
      <c r="R121" s="950"/>
      <c r="S121" s="950"/>
      <c r="T121" s="950"/>
      <c r="U121" s="950"/>
      <c r="V121" s="950"/>
      <c r="W121" s="950"/>
      <c r="X121" s="950"/>
      <c r="Y121" s="950"/>
      <c r="Z121" s="951"/>
      <c r="AA121" s="933" t="s">
        <v>62</v>
      </c>
      <c r="AB121" s="934"/>
      <c r="AC121" s="934"/>
      <c r="AD121" s="934"/>
      <c r="AE121" s="935"/>
      <c r="AF121" s="936" t="s">
        <v>62</v>
      </c>
      <c r="AG121" s="934"/>
      <c r="AH121" s="934"/>
      <c r="AI121" s="934"/>
      <c r="AJ121" s="935"/>
      <c r="AK121" s="936" t="s">
        <v>62</v>
      </c>
      <c r="AL121" s="934"/>
      <c r="AM121" s="934"/>
      <c r="AN121" s="934"/>
      <c r="AO121" s="935"/>
      <c r="AP121" s="937" t="s">
        <v>62</v>
      </c>
      <c r="AQ121" s="938"/>
      <c r="AR121" s="938"/>
      <c r="AS121" s="938"/>
      <c r="AT121" s="939"/>
      <c r="AU121" s="969"/>
      <c r="AV121" s="970"/>
      <c r="AW121" s="970"/>
      <c r="AX121" s="970"/>
      <c r="AY121" s="971"/>
      <c r="AZ121" s="897" t="s">
        <v>401</v>
      </c>
      <c r="BA121" s="898"/>
      <c r="BB121" s="898"/>
      <c r="BC121" s="898"/>
      <c r="BD121" s="898"/>
      <c r="BE121" s="898"/>
      <c r="BF121" s="898"/>
      <c r="BG121" s="898"/>
      <c r="BH121" s="898"/>
      <c r="BI121" s="898"/>
      <c r="BJ121" s="898"/>
      <c r="BK121" s="898"/>
      <c r="BL121" s="898"/>
      <c r="BM121" s="898"/>
      <c r="BN121" s="898"/>
      <c r="BO121" s="898"/>
      <c r="BP121" s="899"/>
      <c r="BQ121" s="900">
        <v>1276624</v>
      </c>
      <c r="BR121" s="901"/>
      <c r="BS121" s="901"/>
      <c r="BT121" s="901"/>
      <c r="BU121" s="901"/>
      <c r="BV121" s="901">
        <v>1208221</v>
      </c>
      <c r="BW121" s="901"/>
      <c r="BX121" s="901"/>
      <c r="BY121" s="901"/>
      <c r="BZ121" s="901"/>
      <c r="CA121" s="901">
        <v>1132301</v>
      </c>
      <c r="CB121" s="901"/>
      <c r="CC121" s="901"/>
      <c r="CD121" s="901"/>
      <c r="CE121" s="901"/>
      <c r="CF121" s="895">
        <v>7.8</v>
      </c>
      <c r="CG121" s="896"/>
      <c r="CH121" s="896"/>
      <c r="CI121" s="896"/>
      <c r="CJ121" s="896"/>
      <c r="CK121" s="984"/>
      <c r="CL121" s="985"/>
      <c r="CM121" s="985"/>
      <c r="CN121" s="985"/>
      <c r="CO121" s="986"/>
      <c r="CP121" s="994" t="s">
        <v>339</v>
      </c>
      <c r="CQ121" s="995"/>
      <c r="CR121" s="995"/>
      <c r="CS121" s="995"/>
      <c r="CT121" s="995"/>
      <c r="CU121" s="995"/>
      <c r="CV121" s="995"/>
      <c r="CW121" s="995"/>
      <c r="CX121" s="995"/>
      <c r="CY121" s="995"/>
      <c r="CZ121" s="995"/>
      <c r="DA121" s="995"/>
      <c r="DB121" s="995"/>
      <c r="DC121" s="995"/>
      <c r="DD121" s="995"/>
      <c r="DE121" s="995"/>
      <c r="DF121" s="996"/>
      <c r="DG121" s="900">
        <v>1500514</v>
      </c>
      <c r="DH121" s="901"/>
      <c r="DI121" s="901"/>
      <c r="DJ121" s="901"/>
      <c r="DK121" s="901"/>
      <c r="DL121" s="901">
        <v>1545864</v>
      </c>
      <c r="DM121" s="901"/>
      <c r="DN121" s="901"/>
      <c r="DO121" s="901"/>
      <c r="DP121" s="901"/>
      <c r="DQ121" s="901">
        <v>951571</v>
      </c>
      <c r="DR121" s="901"/>
      <c r="DS121" s="901"/>
      <c r="DT121" s="901"/>
      <c r="DU121" s="901"/>
      <c r="DV121" s="902">
        <v>6.6</v>
      </c>
      <c r="DW121" s="902"/>
      <c r="DX121" s="902"/>
      <c r="DY121" s="902"/>
      <c r="DZ121" s="903"/>
    </row>
    <row r="122" spans="1:130" s="89" customFormat="1" ht="26.25" customHeight="1" x14ac:dyDescent="0.15">
      <c r="A122" s="1033"/>
      <c r="B122" s="924"/>
      <c r="C122" s="897" t="s">
        <v>383</v>
      </c>
      <c r="D122" s="898"/>
      <c r="E122" s="898"/>
      <c r="F122" s="898"/>
      <c r="G122" s="898"/>
      <c r="H122" s="898"/>
      <c r="I122" s="898"/>
      <c r="J122" s="898"/>
      <c r="K122" s="898"/>
      <c r="L122" s="898"/>
      <c r="M122" s="898"/>
      <c r="N122" s="898"/>
      <c r="O122" s="898"/>
      <c r="P122" s="898"/>
      <c r="Q122" s="898"/>
      <c r="R122" s="898"/>
      <c r="S122" s="898"/>
      <c r="T122" s="898"/>
      <c r="U122" s="898"/>
      <c r="V122" s="898"/>
      <c r="W122" s="898"/>
      <c r="X122" s="898"/>
      <c r="Y122" s="898"/>
      <c r="Z122" s="899"/>
      <c r="AA122" s="933" t="s">
        <v>62</v>
      </c>
      <c r="AB122" s="934"/>
      <c r="AC122" s="934"/>
      <c r="AD122" s="934"/>
      <c r="AE122" s="935"/>
      <c r="AF122" s="936" t="s">
        <v>62</v>
      </c>
      <c r="AG122" s="934"/>
      <c r="AH122" s="934"/>
      <c r="AI122" s="934"/>
      <c r="AJ122" s="935"/>
      <c r="AK122" s="936" t="s">
        <v>62</v>
      </c>
      <c r="AL122" s="934"/>
      <c r="AM122" s="934"/>
      <c r="AN122" s="934"/>
      <c r="AO122" s="935"/>
      <c r="AP122" s="937" t="s">
        <v>62</v>
      </c>
      <c r="AQ122" s="938"/>
      <c r="AR122" s="938"/>
      <c r="AS122" s="938"/>
      <c r="AT122" s="939"/>
      <c r="AU122" s="969"/>
      <c r="AV122" s="970"/>
      <c r="AW122" s="970"/>
      <c r="AX122" s="970"/>
      <c r="AY122" s="971"/>
      <c r="AZ122" s="948" t="s">
        <v>402</v>
      </c>
      <c r="BA122" s="940"/>
      <c r="BB122" s="940"/>
      <c r="BC122" s="940"/>
      <c r="BD122" s="940"/>
      <c r="BE122" s="940"/>
      <c r="BF122" s="940"/>
      <c r="BG122" s="940"/>
      <c r="BH122" s="940"/>
      <c r="BI122" s="940"/>
      <c r="BJ122" s="940"/>
      <c r="BK122" s="940"/>
      <c r="BL122" s="940"/>
      <c r="BM122" s="940"/>
      <c r="BN122" s="940"/>
      <c r="BO122" s="940"/>
      <c r="BP122" s="941"/>
      <c r="BQ122" s="974">
        <v>37987960</v>
      </c>
      <c r="BR122" s="975"/>
      <c r="BS122" s="975"/>
      <c r="BT122" s="975"/>
      <c r="BU122" s="975"/>
      <c r="BV122" s="975">
        <v>37002919</v>
      </c>
      <c r="BW122" s="975"/>
      <c r="BX122" s="975"/>
      <c r="BY122" s="975"/>
      <c r="BZ122" s="975"/>
      <c r="CA122" s="975">
        <v>36889933</v>
      </c>
      <c r="CB122" s="975"/>
      <c r="CC122" s="975"/>
      <c r="CD122" s="975"/>
      <c r="CE122" s="975"/>
      <c r="CF122" s="992">
        <v>254.3</v>
      </c>
      <c r="CG122" s="993"/>
      <c r="CH122" s="993"/>
      <c r="CI122" s="993"/>
      <c r="CJ122" s="993"/>
      <c r="CK122" s="984"/>
      <c r="CL122" s="985"/>
      <c r="CM122" s="985"/>
      <c r="CN122" s="985"/>
      <c r="CO122" s="986"/>
      <c r="CP122" s="994" t="s">
        <v>337</v>
      </c>
      <c r="CQ122" s="995"/>
      <c r="CR122" s="995"/>
      <c r="CS122" s="995"/>
      <c r="CT122" s="995"/>
      <c r="CU122" s="995"/>
      <c r="CV122" s="995"/>
      <c r="CW122" s="995"/>
      <c r="CX122" s="995"/>
      <c r="CY122" s="995"/>
      <c r="CZ122" s="995"/>
      <c r="DA122" s="995"/>
      <c r="DB122" s="995"/>
      <c r="DC122" s="995"/>
      <c r="DD122" s="995"/>
      <c r="DE122" s="995"/>
      <c r="DF122" s="996"/>
      <c r="DG122" s="900" t="s">
        <v>62</v>
      </c>
      <c r="DH122" s="901"/>
      <c r="DI122" s="901"/>
      <c r="DJ122" s="901"/>
      <c r="DK122" s="901"/>
      <c r="DL122" s="901" t="s">
        <v>62</v>
      </c>
      <c r="DM122" s="901"/>
      <c r="DN122" s="901"/>
      <c r="DO122" s="901"/>
      <c r="DP122" s="901"/>
      <c r="DQ122" s="901" t="s">
        <v>62</v>
      </c>
      <c r="DR122" s="901"/>
      <c r="DS122" s="901"/>
      <c r="DT122" s="901"/>
      <c r="DU122" s="901"/>
      <c r="DV122" s="902" t="s">
        <v>62</v>
      </c>
      <c r="DW122" s="902"/>
      <c r="DX122" s="902"/>
      <c r="DY122" s="902"/>
      <c r="DZ122" s="903"/>
    </row>
    <row r="123" spans="1:130" s="89" customFormat="1" ht="26.25" customHeight="1" x14ac:dyDescent="0.15">
      <c r="A123" s="1033"/>
      <c r="B123" s="924"/>
      <c r="C123" s="897" t="s">
        <v>389</v>
      </c>
      <c r="D123" s="898"/>
      <c r="E123" s="898"/>
      <c r="F123" s="898"/>
      <c r="G123" s="898"/>
      <c r="H123" s="898"/>
      <c r="I123" s="898"/>
      <c r="J123" s="898"/>
      <c r="K123" s="898"/>
      <c r="L123" s="898"/>
      <c r="M123" s="898"/>
      <c r="N123" s="898"/>
      <c r="O123" s="898"/>
      <c r="P123" s="898"/>
      <c r="Q123" s="898"/>
      <c r="R123" s="898"/>
      <c r="S123" s="898"/>
      <c r="T123" s="898"/>
      <c r="U123" s="898"/>
      <c r="V123" s="898"/>
      <c r="W123" s="898"/>
      <c r="X123" s="898"/>
      <c r="Y123" s="898"/>
      <c r="Z123" s="899"/>
      <c r="AA123" s="933" t="s">
        <v>62</v>
      </c>
      <c r="AB123" s="934"/>
      <c r="AC123" s="934"/>
      <c r="AD123" s="934"/>
      <c r="AE123" s="935"/>
      <c r="AF123" s="936" t="s">
        <v>62</v>
      </c>
      <c r="AG123" s="934"/>
      <c r="AH123" s="934"/>
      <c r="AI123" s="934"/>
      <c r="AJ123" s="935"/>
      <c r="AK123" s="936" t="s">
        <v>62</v>
      </c>
      <c r="AL123" s="934"/>
      <c r="AM123" s="934"/>
      <c r="AN123" s="934"/>
      <c r="AO123" s="935"/>
      <c r="AP123" s="937" t="s">
        <v>62</v>
      </c>
      <c r="AQ123" s="938"/>
      <c r="AR123" s="938"/>
      <c r="AS123" s="938"/>
      <c r="AT123" s="939"/>
      <c r="AU123" s="972"/>
      <c r="AV123" s="973"/>
      <c r="AW123" s="973"/>
      <c r="AX123" s="973"/>
      <c r="AY123" s="973"/>
      <c r="AZ123" s="110" t="s">
        <v>118</v>
      </c>
      <c r="BA123" s="110"/>
      <c r="BB123" s="110"/>
      <c r="BC123" s="110"/>
      <c r="BD123" s="110"/>
      <c r="BE123" s="110"/>
      <c r="BF123" s="110"/>
      <c r="BG123" s="110"/>
      <c r="BH123" s="110"/>
      <c r="BI123" s="110"/>
      <c r="BJ123" s="110"/>
      <c r="BK123" s="110"/>
      <c r="BL123" s="110"/>
      <c r="BM123" s="110"/>
      <c r="BN123" s="110"/>
      <c r="BO123" s="952" t="s">
        <v>403</v>
      </c>
      <c r="BP123" s="980"/>
      <c r="BQ123" s="1039">
        <v>52308428</v>
      </c>
      <c r="BR123" s="1006"/>
      <c r="BS123" s="1006"/>
      <c r="BT123" s="1006"/>
      <c r="BU123" s="1006"/>
      <c r="BV123" s="1006">
        <v>52082794</v>
      </c>
      <c r="BW123" s="1006"/>
      <c r="BX123" s="1006"/>
      <c r="BY123" s="1006"/>
      <c r="BZ123" s="1006"/>
      <c r="CA123" s="1006">
        <v>53500993</v>
      </c>
      <c r="CB123" s="1006"/>
      <c r="CC123" s="1006"/>
      <c r="CD123" s="1006"/>
      <c r="CE123" s="1006"/>
      <c r="CF123" s="976"/>
      <c r="CG123" s="977"/>
      <c r="CH123" s="977"/>
      <c r="CI123" s="977"/>
      <c r="CJ123" s="978"/>
      <c r="CK123" s="984"/>
      <c r="CL123" s="985"/>
      <c r="CM123" s="985"/>
      <c r="CN123" s="985"/>
      <c r="CO123" s="986"/>
      <c r="CP123" s="994" t="s">
        <v>338</v>
      </c>
      <c r="CQ123" s="995"/>
      <c r="CR123" s="995"/>
      <c r="CS123" s="995"/>
      <c r="CT123" s="995"/>
      <c r="CU123" s="995"/>
      <c r="CV123" s="995"/>
      <c r="CW123" s="995"/>
      <c r="CX123" s="995"/>
      <c r="CY123" s="995"/>
      <c r="CZ123" s="995"/>
      <c r="DA123" s="995"/>
      <c r="DB123" s="995"/>
      <c r="DC123" s="995"/>
      <c r="DD123" s="995"/>
      <c r="DE123" s="995"/>
      <c r="DF123" s="996"/>
      <c r="DG123" s="933" t="s">
        <v>62</v>
      </c>
      <c r="DH123" s="934"/>
      <c r="DI123" s="934"/>
      <c r="DJ123" s="934"/>
      <c r="DK123" s="935"/>
      <c r="DL123" s="936" t="s">
        <v>62</v>
      </c>
      <c r="DM123" s="934"/>
      <c r="DN123" s="934"/>
      <c r="DO123" s="934"/>
      <c r="DP123" s="935"/>
      <c r="DQ123" s="936" t="s">
        <v>62</v>
      </c>
      <c r="DR123" s="934"/>
      <c r="DS123" s="934"/>
      <c r="DT123" s="934"/>
      <c r="DU123" s="935"/>
      <c r="DV123" s="937" t="s">
        <v>62</v>
      </c>
      <c r="DW123" s="938"/>
      <c r="DX123" s="938"/>
      <c r="DY123" s="938"/>
      <c r="DZ123" s="939"/>
    </row>
    <row r="124" spans="1:130" s="89" customFormat="1" ht="26.25" customHeight="1" thickBot="1" x14ac:dyDescent="0.2">
      <c r="A124" s="1033"/>
      <c r="B124" s="924"/>
      <c r="C124" s="897" t="s">
        <v>392</v>
      </c>
      <c r="D124" s="898"/>
      <c r="E124" s="898"/>
      <c r="F124" s="898"/>
      <c r="G124" s="898"/>
      <c r="H124" s="898"/>
      <c r="I124" s="898"/>
      <c r="J124" s="898"/>
      <c r="K124" s="898"/>
      <c r="L124" s="898"/>
      <c r="M124" s="898"/>
      <c r="N124" s="898"/>
      <c r="O124" s="898"/>
      <c r="P124" s="898"/>
      <c r="Q124" s="898"/>
      <c r="R124" s="898"/>
      <c r="S124" s="898"/>
      <c r="T124" s="898"/>
      <c r="U124" s="898"/>
      <c r="V124" s="898"/>
      <c r="W124" s="898"/>
      <c r="X124" s="898"/>
      <c r="Y124" s="898"/>
      <c r="Z124" s="899"/>
      <c r="AA124" s="933" t="s">
        <v>62</v>
      </c>
      <c r="AB124" s="934"/>
      <c r="AC124" s="934"/>
      <c r="AD124" s="934"/>
      <c r="AE124" s="935"/>
      <c r="AF124" s="936" t="s">
        <v>62</v>
      </c>
      <c r="AG124" s="934"/>
      <c r="AH124" s="934"/>
      <c r="AI124" s="934"/>
      <c r="AJ124" s="935"/>
      <c r="AK124" s="936" t="s">
        <v>62</v>
      </c>
      <c r="AL124" s="934"/>
      <c r="AM124" s="934"/>
      <c r="AN124" s="934"/>
      <c r="AO124" s="935"/>
      <c r="AP124" s="937" t="s">
        <v>62</v>
      </c>
      <c r="AQ124" s="938"/>
      <c r="AR124" s="938"/>
      <c r="AS124" s="938"/>
      <c r="AT124" s="939"/>
      <c r="AU124" s="1035" t="s">
        <v>404</v>
      </c>
      <c r="AV124" s="1036"/>
      <c r="AW124" s="1036"/>
      <c r="AX124" s="1036"/>
      <c r="AY124" s="1036"/>
      <c r="AZ124" s="1036"/>
      <c r="BA124" s="1036"/>
      <c r="BB124" s="1036"/>
      <c r="BC124" s="1036"/>
      <c r="BD124" s="1036"/>
      <c r="BE124" s="1036"/>
      <c r="BF124" s="1036"/>
      <c r="BG124" s="1036"/>
      <c r="BH124" s="1036"/>
      <c r="BI124" s="1036"/>
      <c r="BJ124" s="1036"/>
      <c r="BK124" s="1036"/>
      <c r="BL124" s="1036"/>
      <c r="BM124" s="1036"/>
      <c r="BN124" s="1036"/>
      <c r="BO124" s="1036"/>
      <c r="BP124" s="1037"/>
      <c r="BQ124" s="1038">
        <v>22.9</v>
      </c>
      <c r="BR124" s="1002"/>
      <c r="BS124" s="1002"/>
      <c r="BT124" s="1002"/>
      <c r="BU124" s="1002"/>
      <c r="BV124" s="1002">
        <v>22.7</v>
      </c>
      <c r="BW124" s="1002"/>
      <c r="BX124" s="1002"/>
      <c r="BY124" s="1002"/>
      <c r="BZ124" s="1002"/>
      <c r="CA124" s="1002">
        <v>23.2</v>
      </c>
      <c r="CB124" s="1002"/>
      <c r="CC124" s="1002"/>
      <c r="CD124" s="1002"/>
      <c r="CE124" s="1002"/>
      <c r="CF124" s="1003"/>
      <c r="CG124" s="1004"/>
      <c r="CH124" s="1004"/>
      <c r="CI124" s="1004"/>
      <c r="CJ124" s="1005"/>
      <c r="CK124" s="987"/>
      <c r="CL124" s="987"/>
      <c r="CM124" s="987"/>
      <c r="CN124" s="987"/>
      <c r="CO124" s="988"/>
      <c r="CP124" s="994" t="s">
        <v>405</v>
      </c>
      <c r="CQ124" s="995"/>
      <c r="CR124" s="995"/>
      <c r="CS124" s="995"/>
      <c r="CT124" s="995"/>
      <c r="CU124" s="995"/>
      <c r="CV124" s="995"/>
      <c r="CW124" s="995"/>
      <c r="CX124" s="995"/>
      <c r="CY124" s="995"/>
      <c r="CZ124" s="995"/>
      <c r="DA124" s="995"/>
      <c r="DB124" s="995"/>
      <c r="DC124" s="995"/>
      <c r="DD124" s="995"/>
      <c r="DE124" s="995"/>
      <c r="DF124" s="996"/>
      <c r="DG124" s="979">
        <v>29460</v>
      </c>
      <c r="DH124" s="961"/>
      <c r="DI124" s="961"/>
      <c r="DJ124" s="961"/>
      <c r="DK124" s="962"/>
      <c r="DL124" s="960">
        <v>23607</v>
      </c>
      <c r="DM124" s="961"/>
      <c r="DN124" s="961"/>
      <c r="DO124" s="961"/>
      <c r="DP124" s="962"/>
      <c r="DQ124" s="960" t="s">
        <v>62</v>
      </c>
      <c r="DR124" s="961"/>
      <c r="DS124" s="961"/>
      <c r="DT124" s="961"/>
      <c r="DU124" s="962"/>
      <c r="DV124" s="963" t="s">
        <v>62</v>
      </c>
      <c r="DW124" s="964"/>
      <c r="DX124" s="964"/>
      <c r="DY124" s="964"/>
      <c r="DZ124" s="965"/>
    </row>
    <row r="125" spans="1:130" s="89" customFormat="1" ht="26.25" customHeight="1" x14ac:dyDescent="0.15">
      <c r="A125" s="1033"/>
      <c r="B125" s="924"/>
      <c r="C125" s="897" t="s">
        <v>394</v>
      </c>
      <c r="D125" s="898"/>
      <c r="E125" s="898"/>
      <c r="F125" s="898"/>
      <c r="G125" s="898"/>
      <c r="H125" s="898"/>
      <c r="I125" s="898"/>
      <c r="J125" s="898"/>
      <c r="K125" s="898"/>
      <c r="L125" s="898"/>
      <c r="M125" s="898"/>
      <c r="N125" s="898"/>
      <c r="O125" s="898"/>
      <c r="P125" s="898"/>
      <c r="Q125" s="898"/>
      <c r="R125" s="898"/>
      <c r="S125" s="898"/>
      <c r="T125" s="898"/>
      <c r="U125" s="898"/>
      <c r="V125" s="898"/>
      <c r="W125" s="898"/>
      <c r="X125" s="898"/>
      <c r="Y125" s="898"/>
      <c r="Z125" s="899"/>
      <c r="AA125" s="933" t="s">
        <v>62</v>
      </c>
      <c r="AB125" s="934"/>
      <c r="AC125" s="934"/>
      <c r="AD125" s="934"/>
      <c r="AE125" s="935"/>
      <c r="AF125" s="936" t="s">
        <v>62</v>
      </c>
      <c r="AG125" s="934"/>
      <c r="AH125" s="934"/>
      <c r="AI125" s="934"/>
      <c r="AJ125" s="935"/>
      <c r="AK125" s="936" t="s">
        <v>62</v>
      </c>
      <c r="AL125" s="934"/>
      <c r="AM125" s="934"/>
      <c r="AN125" s="934"/>
      <c r="AO125" s="935"/>
      <c r="AP125" s="937" t="s">
        <v>62</v>
      </c>
      <c r="AQ125" s="938"/>
      <c r="AR125" s="938"/>
      <c r="AS125" s="938"/>
      <c r="AT125" s="939"/>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1"/>
      <c r="BR125" s="91"/>
      <c r="BS125" s="91"/>
      <c r="BT125" s="91"/>
      <c r="BU125" s="91"/>
      <c r="BV125" s="91"/>
      <c r="BW125" s="91"/>
      <c r="BX125" s="91"/>
      <c r="BY125" s="91"/>
      <c r="BZ125" s="91"/>
      <c r="CA125" s="91"/>
      <c r="CB125" s="91"/>
      <c r="CC125" s="91"/>
      <c r="CD125" s="91"/>
      <c r="CE125" s="91"/>
      <c r="CF125" s="91"/>
      <c r="CG125" s="91"/>
      <c r="CH125" s="91"/>
      <c r="CI125" s="91"/>
      <c r="CJ125" s="113"/>
      <c r="CK125" s="997" t="s">
        <v>406</v>
      </c>
      <c r="CL125" s="982"/>
      <c r="CM125" s="982"/>
      <c r="CN125" s="982"/>
      <c r="CO125" s="983"/>
      <c r="CP125" s="904" t="s">
        <v>407</v>
      </c>
      <c r="CQ125" s="872"/>
      <c r="CR125" s="872"/>
      <c r="CS125" s="872"/>
      <c r="CT125" s="872"/>
      <c r="CU125" s="872"/>
      <c r="CV125" s="872"/>
      <c r="CW125" s="872"/>
      <c r="CX125" s="872"/>
      <c r="CY125" s="872"/>
      <c r="CZ125" s="872"/>
      <c r="DA125" s="872"/>
      <c r="DB125" s="872"/>
      <c r="DC125" s="872"/>
      <c r="DD125" s="872"/>
      <c r="DE125" s="872"/>
      <c r="DF125" s="873"/>
      <c r="DG125" s="905" t="s">
        <v>62</v>
      </c>
      <c r="DH125" s="906"/>
      <c r="DI125" s="906"/>
      <c r="DJ125" s="906"/>
      <c r="DK125" s="906"/>
      <c r="DL125" s="906" t="s">
        <v>62</v>
      </c>
      <c r="DM125" s="906"/>
      <c r="DN125" s="906"/>
      <c r="DO125" s="906"/>
      <c r="DP125" s="906"/>
      <c r="DQ125" s="906" t="s">
        <v>62</v>
      </c>
      <c r="DR125" s="906"/>
      <c r="DS125" s="906"/>
      <c r="DT125" s="906"/>
      <c r="DU125" s="906"/>
      <c r="DV125" s="907" t="s">
        <v>62</v>
      </c>
      <c r="DW125" s="907"/>
      <c r="DX125" s="907"/>
      <c r="DY125" s="907"/>
      <c r="DZ125" s="908"/>
    </row>
    <row r="126" spans="1:130" s="89" customFormat="1" ht="26.25" customHeight="1" thickBot="1" x14ac:dyDescent="0.2">
      <c r="A126" s="1033"/>
      <c r="B126" s="924"/>
      <c r="C126" s="897" t="s">
        <v>396</v>
      </c>
      <c r="D126" s="898"/>
      <c r="E126" s="898"/>
      <c r="F126" s="898"/>
      <c r="G126" s="898"/>
      <c r="H126" s="898"/>
      <c r="I126" s="898"/>
      <c r="J126" s="898"/>
      <c r="K126" s="898"/>
      <c r="L126" s="898"/>
      <c r="M126" s="898"/>
      <c r="N126" s="898"/>
      <c r="O126" s="898"/>
      <c r="P126" s="898"/>
      <c r="Q126" s="898"/>
      <c r="R126" s="898"/>
      <c r="S126" s="898"/>
      <c r="T126" s="898"/>
      <c r="U126" s="898"/>
      <c r="V126" s="898"/>
      <c r="W126" s="898"/>
      <c r="X126" s="898"/>
      <c r="Y126" s="898"/>
      <c r="Z126" s="899"/>
      <c r="AA126" s="933" t="s">
        <v>62</v>
      </c>
      <c r="AB126" s="934"/>
      <c r="AC126" s="934"/>
      <c r="AD126" s="934"/>
      <c r="AE126" s="935"/>
      <c r="AF126" s="936" t="s">
        <v>62</v>
      </c>
      <c r="AG126" s="934"/>
      <c r="AH126" s="934"/>
      <c r="AI126" s="934"/>
      <c r="AJ126" s="935"/>
      <c r="AK126" s="936" t="s">
        <v>62</v>
      </c>
      <c r="AL126" s="934"/>
      <c r="AM126" s="934"/>
      <c r="AN126" s="934"/>
      <c r="AO126" s="935"/>
      <c r="AP126" s="937" t="s">
        <v>62</v>
      </c>
      <c r="AQ126" s="938"/>
      <c r="AR126" s="938"/>
      <c r="AS126" s="938"/>
      <c r="AT126" s="939"/>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998"/>
      <c r="CL126" s="985"/>
      <c r="CM126" s="985"/>
      <c r="CN126" s="985"/>
      <c r="CO126" s="986"/>
      <c r="CP126" s="897" t="s">
        <v>408</v>
      </c>
      <c r="CQ126" s="898"/>
      <c r="CR126" s="898"/>
      <c r="CS126" s="898"/>
      <c r="CT126" s="898"/>
      <c r="CU126" s="898"/>
      <c r="CV126" s="898"/>
      <c r="CW126" s="898"/>
      <c r="CX126" s="898"/>
      <c r="CY126" s="898"/>
      <c r="CZ126" s="898"/>
      <c r="DA126" s="898"/>
      <c r="DB126" s="898"/>
      <c r="DC126" s="898"/>
      <c r="DD126" s="898"/>
      <c r="DE126" s="898"/>
      <c r="DF126" s="899"/>
      <c r="DG126" s="900" t="s">
        <v>62</v>
      </c>
      <c r="DH126" s="901"/>
      <c r="DI126" s="901"/>
      <c r="DJ126" s="901"/>
      <c r="DK126" s="901"/>
      <c r="DL126" s="901" t="s">
        <v>62</v>
      </c>
      <c r="DM126" s="901"/>
      <c r="DN126" s="901"/>
      <c r="DO126" s="901"/>
      <c r="DP126" s="901"/>
      <c r="DQ126" s="901" t="s">
        <v>62</v>
      </c>
      <c r="DR126" s="901"/>
      <c r="DS126" s="901"/>
      <c r="DT126" s="901"/>
      <c r="DU126" s="901"/>
      <c r="DV126" s="902" t="s">
        <v>62</v>
      </c>
      <c r="DW126" s="902"/>
      <c r="DX126" s="902"/>
      <c r="DY126" s="902"/>
      <c r="DZ126" s="903"/>
    </row>
    <row r="127" spans="1:130" s="89" customFormat="1" ht="26.25" customHeight="1" x14ac:dyDescent="0.15">
      <c r="A127" s="1034"/>
      <c r="B127" s="926"/>
      <c r="C127" s="948" t="s">
        <v>409</v>
      </c>
      <c r="D127" s="940"/>
      <c r="E127" s="940"/>
      <c r="F127" s="940"/>
      <c r="G127" s="940"/>
      <c r="H127" s="940"/>
      <c r="I127" s="940"/>
      <c r="J127" s="940"/>
      <c r="K127" s="940"/>
      <c r="L127" s="940"/>
      <c r="M127" s="940"/>
      <c r="N127" s="940"/>
      <c r="O127" s="940"/>
      <c r="P127" s="940"/>
      <c r="Q127" s="940"/>
      <c r="R127" s="940"/>
      <c r="S127" s="940"/>
      <c r="T127" s="940"/>
      <c r="U127" s="940"/>
      <c r="V127" s="940"/>
      <c r="W127" s="940"/>
      <c r="X127" s="940"/>
      <c r="Y127" s="940"/>
      <c r="Z127" s="941"/>
      <c r="AA127" s="933">
        <v>45002</v>
      </c>
      <c r="AB127" s="934"/>
      <c r="AC127" s="934"/>
      <c r="AD127" s="934"/>
      <c r="AE127" s="935"/>
      <c r="AF127" s="936">
        <v>38975</v>
      </c>
      <c r="AG127" s="934"/>
      <c r="AH127" s="934"/>
      <c r="AI127" s="934"/>
      <c r="AJ127" s="935"/>
      <c r="AK127" s="936">
        <v>16871</v>
      </c>
      <c r="AL127" s="934"/>
      <c r="AM127" s="934"/>
      <c r="AN127" s="934"/>
      <c r="AO127" s="935"/>
      <c r="AP127" s="937">
        <v>0.1</v>
      </c>
      <c r="AQ127" s="938"/>
      <c r="AR127" s="938"/>
      <c r="AS127" s="938"/>
      <c r="AT127" s="939"/>
      <c r="AU127" s="91"/>
      <c r="AV127" s="91"/>
      <c r="AW127" s="91"/>
      <c r="AX127" s="1007" t="s">
        <v>410</v>
      </c>
      <c r="AY127" s="1008"/>
      <c r="AZ127" s="1008"/>
      <c r="BA127" s="1008"/>
      <c r="BB127" s="1008"/>
      <c r="BC127" s="1008"/>
      <c r="BD127" s="1008"/>
      <c r="BE127" s="1009"/>
      <c r="BF127" s="1010" t="s">
        <v>411</v>
      </c>
      <c r="BG127" s="1008"/>
      <c r="BH127" s="1008"/>
      <c r="BI127" s="1008"/>
      <c r="BJ127" s="1008"/>
      <c r="BK127" s="1008"/>
      <c r="BL127" s="1009"/>
      <c r="BM127" s="1010" t="s">
        <v>412</v>
      </c>
      <c r="BN127" s="1008"/>
      <c r="BO127" s="1008"/>
      <c r="BP127" s="1008"/>
      <c r="BQ127" s="1008"/>
      <c r="BR127" s="1008"/>
      <c r="BS127" s="1009"/>
      <c r="BT127" s="1010" t="s">
        <v>413</v>
      </c>
      <c r="BU127" s="1008"/>
      <c r="BV127" s="1008"/>
      <c r="BW127" s="1008"/>
      <c r="BX127" s="1008"/>
      <c r="BY127" s="1008"/>
      <c r="BZ127" s="1031"/>
      <c r="CA127" s="91"/>
      <c r="CB127" s="91"/>
      <c r="CC127" s="91"/>
      <c r="CD127" s="114"/>
      <c r="CE127" s="114"/>
      <c r="CF127" s="114"/>
      <c r="CG127" s="91"/>
      <c r="CH127" s="91"/>
      <c r="CI127" s="91"/>
      <c r="CJ127" s="113"/>
      <c r="CK127" s="998"/>
      <c r="CL127" s="985"/>
      <c r="CM127" s="985"/>
      <c r="CN127" s="985"/>
      <c r="CO127" s="986"/>
      <c r="CP127" s="897" t="s">
        <v>414</v>
      </c>
      <c r="CQ127" s="898"/>
      <c r="CR127" s="898"/>
      <c r="CS127" s="898"/>
      <c r="CT127" s="898"/>
      <c r="CU127" s="898"/>
      <c r="CV127" s="898"/>
      <c r="CW127" s="898"/>
      <c r="CX127" s="898"/>
      <c r="CY127" s="898"/>
      <c r="CZ127" s="898"/>
      <c r="DA127" s="898"/>
      <c r="DB127" s="898"/>
      <c r="DC127" s="898"/>
      <c r="DD127" s="898"/>
      <c r="DE127" s="898"/>
      <c r="DF127" s="899"/>
      <c r="DG127" s="900" t="s">
        <v>62</v>
      </c>
      <c r="DH127" s="901"/>
      <c r="DI127" s="901"/>
      <c r="DJ127" s="901"/>
      <c r="DK127" s="901"/>
      <c r="DL127" s="901" t="s">
        <v>62</v>
      </c>
      <c r="DM127" s="901"/>
      <c r="DN127" s="901"/>
      <c r="DO127" s="901"/>
      <c r="DP127" s="901"/>
      <c r="DQ127" s="901" t="s">
        <v>62</v>
      </c>
      <c r="DR127" s="901"/>
      <c r="DS127" s="901"/>
      <c r="DT127" s="901"/>
      <c r="DU127" s="901"/>
      <c r="DV127" s="902" t="s">
        <v>62</v>
      </c>
      <c r="DW127" s="902"/>
      <c r="DX127" s="902"/>
      <c r="DY127" s="902"/>
      <c r="DZ127" s="903"/>
    </row>
    <row r="128" spans="1:130" s="89" customFormat="1" ht="26.25" customHeight="1" thickBot="1" x14ac:dyDescent="0.2">
      <c r="A128" s="1017" t="s">
        <v>415</v>
      </c>
      <c r="B128" s="1018"/>
      <c r="C128" s="1018"/>
      <c r="D128" s="1018"/>
      <c r="E128" s="1018"/>
      <c r="F128" s="1018"/>
      <c r="G128" s="1018"/>
      <c r="H128" s="1018"/>
      <c r="I128" s="1018"/>
      <c r="J128" s="1018"/>
      <c r="K128" s="1018"/>
      <c r="L128" s="1018"/>
      <c r="M128" s="1018"/>
      <c r="N128" s="1018"/>
      <c r="O128" s="1018"/>
      <c r="P128" s="1018"/>
      <c r="Q128" s="1018"/>
      <c r="R128" s="1018"/>
      <c r="S128" s="1018"/>
      <c r="T128" s="1018"/>
      <c r="U128" s="1018"/>
      <c r="V128" s="1018"/>
      <c r="W128" s="1019" t="s">
        <v>416</v>
      </c>
      <c r="X128" s="1019"/>
      <c r="Y128" s="1019"/>
      <c r="Z128" s="1020"/>
      <c r="AA128" s="1021">
        <v>36744</v>
      </c>
      <c r="AB128" s="1022"/>
      <c r="AC128" s="1022"/>
      <c r="AD128" s="1022"/>
      <c r="AE128" s="1023"/>
      <c r="AF128" s="1024">
        <v>67454</v>
      </c>
      <c r="AG128" s="1022"/>
      <c r="AH128" s="1022"/>
      <c r="AI128" s="1022"/>
      <c r="AJ128" s="1023"/>
      <c r="AK128" s="1024">
        <v>92763</v>
      </c>
      <c r="AL128" s="1022"/>
      <c r="AM128" s="1022"/>
      <c r="AN128" s="1022"/>
      <c r="AO128" s="1023"/>
      <c r="AP128" s="1025"/>
      <c r="AQ128" s="1026"/>
      <c r="AR128" s="1026"/>
      <c r="AS128" s="1026"/>
      <c r="AT128" s="1027"/>
      <c r="AU128" s="91"/>
      <c r="AV128" s="91"/>
      <c r="AW128" s="91"/>
      <c r="AX128" s="871" t="s">
        <v>417</v>
      </c>
      <c r="AY128" s="872"/>
      <c r="AZ128" s="872"/>
      <c r="BA128" s="872"/>
      <c r="BB128" s="872"/>
      <c r="BC128" s="872"/>
      <c r="BD128" s="872"/>
      <c r="BE128" s="873"/>
      <c r="BF128" s="1028" t="s">
        <v>62</v>
      </c>
      <c r="BG128" s="1029"/>
      <c r="BH128" s="1029"/>
      <c r="BI128" s="1029"/>
      <c r="BJ128" s="1029"/>
      <c r="BK128" s="1029"/>
      <c r="BL128" s="1030"/>
      <c r="BM128" s="1028">
        <v>12.58</v>
      </c>
      <c r="BN128" s="1029"/>
      <c r="BO128" s="1029"/>
      <c r="BP128" s="1029"/>
      <c r="BQ128" s="1029"/>
      <c r="BR128" s="1029"/>
      <c r="BS128" s="1030"/>
      <c r="BT128" s="1028">
        <v>20</v>
      </c>
      <c r="BU128" s="1029"/>
      <c r="BV128" s="1029"/>
      <c r="BW128" s="1029"/>
      <c r="BX128" s="1029"/>
      <c r="BY128" s="1029"/>
      <c r="BZ128" s="1051"/>
      <c r="CA128" s="114"/>
      <c r="CB128" s="114"/>
      <c r="CC128" s="114"/>
      <c r="CD128" s="114"/>
      <c r="CE128" s="114"/>
      <c r="CF128" s="114"/>
      <c r="CG128" s="91"/>
      <c r="CH128" s="91"/>
      <c r="CI128" s="91"/>
      <c r="CJ128" s="113"/>
      <c r="CK128" s="999"/>
      <c r="CL128" s="1000"/>
      <c r="CM128" s="1000"/>
      <c r="CN128" s="1000"/>
      <c r="CO128" s="1001"/>
      <c r="CP128" s="1011" t="s">
        <v>418</v>
      </c>
      <c r="CQ128" s="701"/>
      <c r="CR128" s="701"/>
      <c r="CS128" s="701"/>
      <c r="CT128" s="701"/>
      <c r="CU128" s="701"/>
      <c r="CV128" s="701"/>
      <c r="CW128" s="701"/>
      <c r="CX128" s="701"/>
      <c r="CY128" s="701"/>
      <c r="CZ128" s="701"/>
      <c r="DA128" s="701"/>
      <c r="DB128" s="701"/>
      <c r="DC128" s="701"/>
      <c r="DD128" s="701"/>
      <c r="DE128" s="701"/>
      <c r="DF128" s="1012"/>
      <c r="DG128" s="1013" t="s">
        <v>62</v>
      </c>
      <c r="DH128" s="1014"/>
      <c r="DI128" s="1014"/>
      <c r="DJ128" s="1014"/>
      <c r="DK128" s="1014"/>
      <c r="DL128" s="1014" t="s">
        <v>62</v>
      </c>
      <c r="DM128" s="1014"/>
      <c r="DN128" s="1014"/>
      <c r="DO128" s="1014"/>
      <c r="DP128" s="1014"/>
      <c r="DQ128" s="1014" t="s">
        <v>62</v>
      </c>
      <c r="DR128" s="1014"/>
      <c r="DS128" s="1014"/>
      <c r="DT128" s="1014"/>
      <c r="DU128" s="1014"/>
      <c r="DV128" s="1015" t="s">
        <v>62</v>
      </c>
      <c r="DW128" s="1015"/>
      <c r="DX128" s="1015"/>
      <c r="DY128" s="1015"/>
      <c r="DZ128" s="1016"/>
    </row>
    <row r="129" spans="1:131" s="89" customFormat="1" ht="26.25" customHeight="1" x14ac:dyDescent="0.15">
      <c r="A129" s="909" t="s">
        <v>42</v>
      </c>
      <c r="B129" s="910"/>
      <c r="C129" s="910"/>
      <c r="D129" s="910"/>
      <c r="E129" s="910"/>
      <c r="F129" s="910"/>
      <c r="G129" s="910"/>
      <c r="H129" s="910"/>
      <c r="I129" s="910"/>
      <c r="J129" s="910"/>
      <c r="K129" s="910"/>
      <c r="L129" s="910"/>
      <c r="M129" s="910"/>
      <c r="N129" s="910"/>
      <c r="O129" s="910"/>
      <c r="P129" s="910"/>
      <c r="Q129" s="910"/>
      <c r="R129" s="910"/>
      <c r="S129" s="910"/>
      <c r="T129" s="910"/>
      <c r="U129" s="910"/>
      <c r="V129" s="910"/>
      <c r="W129" s="1045" t="s">
        <v>419</v>
      </c>
      <c r="X129" s="1046"/>
      <c r="Y129" s="1046"/>
      <c r="Z129" s="1047"/>
      <c r="AA129" s="933">
        <v>18333181</v>
      </c>
      <c r="AB129" s="934"/>
      <c r="AC129" s="934"/>
      <c r="AD129" s="934"/>
      <c r="AE129" s="935"/>
      <c r="AF129" s="936">
        <v>18122209</v>
      </c>
      <c r="AG129" s="934"/>
      <c r="AH129" s="934"/>
      <c r="AI129" s="934"/>
      <c r="AJ129" s="935"/>
      <c r="AK129" s="936">
        <v>18292778</v>
      </c>
      <c r="AL129" s="934"/>
      <c r="AM129" s="934"/>
      <c r="AN129" s="934"/>
      <c r="AO129" s="935"/>
      <c r="AP129" s="1048"/>
      <c r="AQ129" s="1049"/>
      <c r="AR129" s="1049"/>
      <c r="AS129" s="1049"/>
      <c r="AT129" s="1050"/>
      <c r="AU129" s="92"/>
      <c r="AV129" s="92"/>
      <c r="AW129" s="92"/>
      <c r="AX129" s="1040" t="s">
        <v>420</v>
      </c>
      <c r="AY129" s="898"/>
      <c r="AZ129" s="898"/>
      <c r="BA129" s="898"/>
      <c r="BB129" s="898"/>
      <c r="BC129" s="898"/>
      <c r="BD129" s="898"/>
      <c r="BE129" s="899"/>
      <c r="BF129" s="1041" t="s">
        <v>62</v>
      </c>
      <c r="BG129" s="1042"/>
      <c r="BH129" s="1042"/>
      <c r="BI129" s="1042"/>
      <c r="BJ129" s="1042"/>
      <c r="BK129" s="1042"/>
      <c r="BL129" s="1043"/>
      <c r="BM129" s="1041">
        <v>17.579999999999998</v>
      </c>
      <c r="BN129" s="1042"/>
      <c r="BO129" s="1042"/>
      <c r="BP129" s="1042"/>
      <c r="BQ129" s="1042"/>
      <c r="BR129" s="1042"/>
      <c r="BS129" s="1043"/>
      <c r="BT129" s="1041">
        <v>30</v>
      </c>
      <c r="BU129" s="1042"/>
      <c r="BV129" s="1042"/>
      <c r="BW129" s="1042"/>
      <c r="BX129" s="1042"/>
      <c r="BY129" s="1042"/>
      <c r="BZ129" s="1044"/>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15">
      <c r="A130" s="909" t="s">
        <v>421</v>
      </c>
      <c r="B130" s="910"/>
      <c r="C130" s="910"/>
      <c r="D130" s="910"/>
      <c r="E130" s="910"/>
      <c r="F130" s="910"/>
      <c r="G130" s="910"/>
      <c r="H130" s="910"/>
      <c r="I130" s="910"/>
      <c r="J130" s="910"/>
      <c r="K130" s="910"/>
      <c r="L130" s="910"/>
      <c r="M130" s="910"/>
      <c r="N130" s="910"/>
      <c r="O130" s="910"/>
      <c r="P130" s="910"/>
      <c r="Q130" s="910"/>
      <c r="R130" s="910"/>
      <c r="S130" s="910"/>
      <c r="T130" s="910"/>
      <c r="U130" s="910"/>
      <c r="V130" s="910"/>
      <c r="W130" s="1045" t="s">
        <v>422</v>
      </c>
      <c r="X130" s="1046"/>
      <c r="Y130" s="1046"/>
      <c r="Z130" s="1047"/>
      <c r="AA130" s="933">
        <v>3610049</v>
      </c>
      <c r="AB130" s="934"/>
      <c r="AC130" s="934"/>
      <c r="AD130" s="934"/>
      <c r="AE130" s="935"/>
      <c r="AF130" s="936">
        <v>3732056</v>
      </c>
      <c r="AG130" s="934"/>
      <c r="AH130" s="934"/>
      <c r="AI130" s="934"/>
      <c r="AJ130" s="935"/>
      <c r="AK130" s="936">
        <v>3784059</v>
      </c>
      <c r="AL130" s="934"/>
      <c r="AM130" s="934"/>
      <c r="AN130" s="934"/>
      <c r="AO130" s="935"/>
      <c r="AP130" s="1048"/>
      <c r="AQ130" s="1049"/>
      <c r="AR130" s="1049"/>
      <c r="AS130" s="1049"/>
      <c r="AT130" s="1050"/>
      <c r="AU130" s="92"/>
      <c r="AV130" s="92"/>
      <c r="AW130" s="92"/>
      <c r="AX130" s="1040" t="s">
        <v>423</v>
      </c>
      <c r="AY130" s="898"/>
      <c r="AZ130" s="898"/>
      <c r="BA130" s="898"/>
      <c r="BB130" s="898"/>
      <c r="BC130" s="898"/>
      <c r="BD130" s="898"/>
      <c r="BE130" s="899"/>
      <c r="BF130" s="1076">
        <v>10.7</v>
      </c>
      <c r="BG130" s="1077"/>
      <c r="BH130" s="1077"/>
      <c r="BI130" s="1077"/>
      <c r="BJ130" s="1077"/>
      <c r="BK130" s="1077"/>
      <c r="BL130" s="1078"/>
      <c r="BM130" s="1076">
        <v>25</v>
      </c>
      <c r="BN130" s="1077"/>
      <c r="BO130" s="1077"/>
      <c r="BP130" s="1077"/>
      <c r="BQ130" s="1077"/>
      <c r="BR130" s="1077"/>
      <c r="BS130" s="1078"/>
      <c r="BT130" s="1076">
        <v>35</v>
      </c>
      <c r="BU130" s="1077"/>
      <c r="BV130" s="1077"/>
      <c r="BW130" s="1077"/>
      <c r="BX130" s="1077"/>
      <c r="BY130" s="1077"/>
      <c r="BZ130" s="1079"/>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
      <c r="A131" s="1080"/>
      <c r="B131" s="1081"/>
      <c r="C131" s="1081"/>
      <c r="D131" s="1081"/>
      <c r="E131" s="1081"/>
      <c r="F131" s="1081"/>
      <c r="G131" s="1081"/>
      <c r="H131" s="1081"/>
      <c r="I131" s="1081"/>
      <c r="J131" s="1081"/>
      <c r="K131" s="1081"/>
      <c r="L131" s="1081"/>
      <c r="M131" s="1081"/>
      <c r="N131" s="1081"/>
      <c r="O131" s="1081"/>
      <c r="P131" s="1081"/>
      <c r="Q131" s="1081"/>
      <c r="R131" s="1081"/>
      <c r="S131" s="1081"/>
      <c r="T131" s="1081"/>
      <c r="U131" s="1081"/>
      <c r="V131" s="1081"/>
      <c r="W131" s="1082" t="s">
        <v>424</v>
      </c>
      <c r="X131" s="1083"/>
      <c r="Y131" s="1083"/>
      <c r="Z131" s="1084"/>
      <c r="AA131" s="979">
        <v>14723132</v>
      </c>
      <c r="AB131" s="961"/>
      <c r="AC131" s="961"/>
      <c r="AD131" s="961"/>
      <c r="AE131" s="962"/>
      <c r="AF131" s="960">
        <v>14390153</v>
      </c>
      <c r="AG131" s="961"/>
      <c r="AH131" s="961"/>
      <c r="AI131" s="961"/>
      <c r="AJ131" s="962"/>
      <c r="AK131" s="960">
        <v>14508719</v>
      </c>
      <c r="AL131" s="961"/>
      <c r="AM131" s="961"/>
      <c r="AN131" s="961"/>
      <c r="AO131" s="962"/>
      <c r="AP131" s="1085"/>
      <c r="AQ131" s="1086"/>
      <c r="AR131" s="1086"/>
      <c r="AS131" s="1086"/>
      <c r="AT131" s="1087"/>
      <c r="AU131" s="92"/>
      <c r="AV131" s="92"/>
      <c r="AW131" s="92"/>
      <c r="AX131" s="1058" t="s">
        <v>425</v>
      </c>
      <c r="AY131" s="701"/>
      <c r="AZ131" s="701"/>
      <c r="BA131" s="701"/>
      <c r="BB131" s="701"/>
      <c r="BC131" s="701"/>
      <c r="BD131" s="701"/>
      <c r="BE131" s="1012"/>
      <c r="BF131" s="1059">
        <v>23.2</v>
      </c>
      <c r="BG131" s="1060"/>
      <c r="BH131" s="1060"/>
      <c r="BI131" s="1060"/>
      <c r="BJ131" s="1060"/>
      <c r="BK131" s="1060"/>
      <c r="BL131" s="1061"/>
      <c r="BM131" s="1059">
        <v>350</v>
      </c>
      <c r="BN131" s="1060"/>
      <c r="BO131" s="1060"/>
      <c r="BP131" s="1060"/>
      <c r="BQ131" s="1060"/>
      <c r="BR131" s="1060"/>
      <c r="BS131" s="1061"/>
      <c r="BT131" s="1062"/>
      <c r="BU131" s="1063"/>
      <c r="BV131" s="1063"/>
      <c r="BW131" s="1063"/>
      <c r="BX131" s="1063"/>
      <c r="BY131" s="1063"/>
      <c r="BZ131" s="1064"/>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15">
      <c r="A132" s="1065" t="s">
        <v>426</v>
      </c>
      <c r="B132" s="1066"/>
      <c r="C132" s="1066"/>
      <c r="D132" s="1066"/>
      <c r="E132" s="1066"/>
      <c r="F132" s="1066"/>
      <c r="G132" s="1066"/>
      <c r="H132" s="1066"/>
      <c r="I132" s="1066"/>
      <c r="J132" s="1066"/>
      <c r="K132" s="1066"/>
      <c r="L132" s="1066"/>
      <c r="M132" s="1066"/>
      <c r="N132" s="1066"/>
      <c r="O132" s="1066"/>
      <c r="P132" s="1066"/>
      <c r="Q132" s="1066"/>
      <c r="R132" s="1066"/>
      <c r="S132" s="1066"/>
      <c r="T132" s="1066"/>
      <c r="U132" s="1066"/>
      <c r="V132" s="1069" t="s">
        <v>427</v>
      </c>
      <c r="W132" s="1069"/>
      <c r="X132" s="1069"/>
      <c r="Y132" s="1069"/>
      <c r="Z132" s="1070"/>
      <c r="AA132" s="1071">
        <v>10.61208308</v>
      </c>
      <c r="AB132" s="1072"/>
      <c r="AC132" s="1072"/>
      <c r="AD132" s="1072"/>
      <c r="AE132" s="1073"/>
      <c r="AF132" s="1074">
        <v>10.936103320000001</v>
      </c>
      <c r="AG132" s="1072"/>
      <c r="AH132" s="1072"/>
      <c r="AI132" s="1072"/>
      <c r="AJ132" s="1073"/>
      <c r="AK132" s="1074">
        <v>10.83829661</v>
      </c>
      <c r="AL132" s="1072"/>
      <c r="AM132" s="1072"/>
      <c r="AN132" s="1072"/>
      <c r="AO132" s="1073"/>
      <c r="AP132" s="976"/>
      <c r="AQ132" s="977"/>
      <c r="AR132" s="977"/>
      <c r="AS132" s="977"/>
      <c r="AT132" s="1075"/>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3"/>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
      <c r="A133" s="1067"/>
      <c r="B133" s="1068"/>
      <c r="C133" s="1068"/>
      <c r="D133" s="1068"/>
      <c r="E133" s="1068"/>
      <c r="F133" s="1068"/>
      <c r="G133" s="1068"/>
      <c r="H133" s="1068"/>
      <c r="I133" s="1068"/>
      <c r="J133" s="1068"/>
      <c r="K133" s="1068"/>
      <c r="L133" s="1068"/>
      <c r="M133" s="1068"/>
      <c r="N133" s="1068"/>
      <c r="O133" s="1068"/>
      <c r="P133" s="1068"/>
      <c r="Q133" s="1068"/>
      <c r="R133" s="1068"/>
      <c r="S133" s="1068"/>
      <c r="T133" s="1068"/>
      <c r="U133" s="1068"/>
      <c r="V133" s="1052" t="s">
        <v>428</v>
      </c>
      <c r="W133" s="1052"/>
      <c r="X133" s="1052"/>
      <c r="Y133" s="1052"/>
      <c r="Z133" s="1053"/>
      <c r="AA133" s="1054">
        <v>9.1</v>
      </c>
      <c r="AB133" s="1055"/>
      <c r="AC133" s="1055"/>
      <c r="AD133" s="1055"/>
      <c r="AE133" s="1056"/>
      <c r="AF133" s="1054">
        <v>10.4</v>
      </c>
      <c r="AG133" s="1055"/>
      <c r="AH133" s="1055"/>
      <c r="AI133" s="1055"/>
      <c r="AJ133" s="1056"/>
      <c r="AK133" s="1054">
        <v>10.7</v>
      </c>
      <c r="AL133" s="1055"/>
      <c r="AM133" s="1055"/>
      <c r="AN133" s="1055"/>
      <c r="AO133" s="1056"/>
      <c r="AP133" s="1003"/>
      <c r="AQ133" s="1004"/>
      <c r="AR133" s="1004"/>
      <c r="AS133" s="1004"/>
      <c r="AT133" s="1057"/>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15">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25" hidden="1" x14ac:dyDescent="0.15">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alIiRq7LtrGu70YNj2dlHXpGN8j/zePas/lN3RXMFBAycN5PYQTBUe+xs+pDNV5NX5o3A2Z+QQZbVewylwOdWw==" saltValue="lXupt3uwrF8TBW4HskS6E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F6E9-371C-42E0-9057-34C82D00B34F}">
  <sheetPr>
    <pageSetUpPr fitToPage="1"/>
  </sheetPr>
  <dimension ref="A1:DQ105"/>
  <sheetViews>
    <sheetView showGridLines="0" view="pageBreakPreview" topLeftCell="A55" zoomScale="70" zoomScaleNormal="85" zoomScaleSheetLayoutView="70" workbookViewId="0"/>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14</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sheetProtection algorithmName="SHA-512" hashValue="0KAhYt2JRwIAhZdxnwPpnBC8nuvi7Ef8VcxIfgYwhOxcxAdva+rMPJUc7Rsh3eU37StmjI1DOzkh2Ot+yQfOnA==" saltValue="xaYVI23xrmd6BKhPDFsimw=="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E2082-E99A-4EA4-87D5-7B9B52855C22}">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XRInitc9IAMa8RjAVOBjVcLmI+KU4+RKbmtNOM6V4eST+NncDfkVcUc7s5X9qdQDtOWJ8c2PQaT9A8pMZ2PVuw==" saltValue="3M8Ip7ZDqq0mtLoCWvPLu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8EEB6-6C3A-4AE8-96D3-75479CDA50AE}">
  <sheetPr>
    <pageSetUpPr fitToPage="1"/>
  </sheetPr>
  <dimension ref="A1:AZ73"/>
  <sheetViews>
    <sheetView showGridLines="0" view="pageBreakPreview" zoomScale="80" zoomScaleSheetLayoutView="80" workbookViewId="0"/>
  </sheetViews>
  <sheetFormatPr defaultColWidth="0" defaultRowHeight="13.5" customHeight="1" zeroHeight="1" x14ac:dyDescent="0.15"/>
  <cols>
    <col min="1" max="36" width="2.5" style="3" customWidth="1"/>
    <col min="37" max="44" width="17" style="3" customWidth="1"/>
    <col min="45" max="45" width="6.125" style="11" customWidth="1"/>
    <col min="46" max="46" width="3" style="10" customWidth="1"/>
    <col min="47" max="47" width="19.125" style="3" hidden="1" customWidth="1"/>
    <col min="48" max="52" width="12.625" style="3" hidden="1" customWidth="1"/>
    <col min="53" max="16384" width="8.625" style="3" hidden="1"/>
  </cols>
  <sheetData>
    <row r="1" spans="1:46" x14ac:dyDescent="0.15">
      <c r="AS1" s="3"/>
      <c r="AT1" s="3"/>
    </row>
    <row r="2" spans="1:46" x14ac:dyDescent="0.15">
      <c r="AS2" s="3"/>
      <c r="AT2" s="3"/>
    </row>
    <row r="3" spans="1:46" x14ac:dyDescent="0.15">
      <c r="AS3" s="3"/>
      <c r="AT3" s="3"/>
    </row>
    <row r="4" spans="1:46" x14ac:dyDescent="0.15">
      <c r="AS4" s="3"/>
      <c r="AT4" s="3"/>
    </row>
    <row r="5" spans="1:46" ht="17.25" x14ac:dyDescent="0.15">
      <c r="A5" s="16" t="s">
        <v>429</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x14ac:dyDescent="0.15">
      <c r="A6" s="10"/>
      <c r="AK6" s="118" t="s">
        <v>430</v>
      </c>
      <c r="AL6" s="118"/>
      <c r="AM6" s="118"/>
      <c r="AN6" s="118"/>
    </row>
    <row r="7" spans="1:46" ht="13.5" customHeight="1" x14ac:dyDescent="0.15">
      <c r="A7" s="10"/>
      <c r="AK7" s="119"/>
      <c r="AL7" s="120"/>
      <c r="AM7" s="120"/>
      <c r="AN7" s="121"/>
      <c r="AO7" s="1089" t="s">
        <v>431</v>
      </c>
      <c r="AP7" s="122"/>
      <c r="AQ7" s="123" t="s">
        <v>432</v>
      </c>
      <c r="AR7" s="124"/>
    </row>
    <row r="8" spans="1:46" x14ac:dyDescent="0.15">
      <c r="A8" s="10"/>
      <c r="AK8" s="125"/>
      <c r="AL8" s="126"/>
      <c r="AM8" s="126"/>
      <c r="AN8" s="127"/>
      <c r="AO8" s="1090"/>
      <c r="AP8" s="128" t="s">
        <v>433</v>
      </c>
      <c r="AQ8" s="129" t="s">
        <v>434</v>
      </c>
      <c r="AR8" s="130" t="s">
        <v>435</v>
      </c>
    </row>
    <row r="9" spans="1:46" x14ac:dyDescent="0.15">
      <c r="A9" s="10"/>
      <c r="AK9" s="1091" t="s">
        <v>436</v>
      </c>
      <c r="AL9" s="1092"/>
      <c r="AM9" s="1092"/>
      <c r="AN9" s="1093"/>
      <c r="AO9" s="131">
        <v>3571178</v>
      </c>
      <c r="AP9" s="131">
        <v>62701</v>
      </c>
      <c r="AQ9" s="132">
        <v>88459</v>
      </c>
      <c r="AR9" s="133">
        <v>-29.1</v>
      </c>
    </row>
    <row r="10" spans="1:46" ht="13.5" customHeight="1" x14ac:dyDescent="0.15">
      <c r="A10" s="10"/>
      <c r="AK10" s="1091" t="s">
        <v>437</v>
      </c>
      <c r="AL10" s="1092"/>
      <c r="AM10" s="1092"/>
      <c r="AN10" s="1093"/>
      <c r="AO10" s="134">
        <v>681485</v>
      </c>
      <c r="AP10" s="134">
        <v>11965</v>
      </c>
      <c r="AQ10" s="135">
        <v>6814</v>
      </c>
      <c r="AR10" s="136">
        <v>75.599999999999994</v>
      </c>
    </row>
    <row r="11" spans="1:46" ht="13.5" customHeight="1" x14ac:dyDescent="0.15">
      <c r="A11" s="10"/>
      <c r="AK11" s="1091" t="s">
        <v>438</v>
      </c>
      <c r="AL11" s="1092"/>
      <c r="AM11" s="1092"/>
      <c r="AN11" s="1093"/>
      <c r="AO11" s="134" t="s">
        <v>320</v>
      </c>
      <c r="AP11" s="134" t="s">
        <v>320</v>
      </c>
      <c r="AQ11" s="135">
        <v>1610</v>
      </c>
      <c r="AR11" s="136" t="s">
        <v>320</v>
      </c>
    </row>
    <row r="12" spans="1:46" ht="13.5" customHeight="1" x14ac:dyDescent="0.15">
      <c r="A12" s="10"/>
      <c r="AK12" s="1091" t="s">
        <v>439</v>
      </c>
      <c r="AL12" s="1092"/>
      <c r="AM12" s="1092"/>
      <c r="AN12" s="1093"/>
      <c r="AO12" s="134">
        <v>13590</v>
      </c>
      <c r="AP12" s="134">
        <v>239</v>
      </c>
      <c r="AQ12" s="135">
        <v>24</v>
      </c>
      <c r="AR12" s="136">
        <v>895.8</v>
      </c>
    </row>
    <row r="13" spans="1:46" ht="13.5" customHeight="1" x14ac:dyDescent="0.15">
      <c r="A13" s="10"/>
      <c r="AK13" s="1091" t="s">
        <v>440</v>
      </c>
      <c r="AL13" s="1092"/>
      <c r="AM13" s="1092"/>
      <c r="AN13" s="1093"/>
      <c r="AO13" s="134">
        <v>189210</v>
      </c>
      <c r="AP13" s="134">
        <v>3322</v>
      </c>
      <c r="AQ13" s="135">
        <v>3854</v>
      </c>
      <c r="AR13" s="136">
        <v>-13.8</v>
      </c>
    </row>
    <row r="14" spans="1:46" ht="13.5" customHeight="1" x14ac:dyDescent="0.15">
      <c r="A14" s="10"/>
      <c r="AK14" s="1091" t="s">
        <v>441</v>
      </c>
      <c r="AL14" s="1092"/>
      <c r="AM14" s="1092"/>
      <c r="AN14" s="1093"/>
      <c r="AO14" s="134">
        <v>39913</v>
      </c>
      <c r="AP14" s="134">
        <v>701</v>
      </c>
      <c r="AQ14" s="135">
        <v>1979</v>
      </c>
      <c r="AR14" s="136">
        <v>-64.599999999999994</v>
      </c>
    </row>
    <row r="15" spans="1:46" ht="13.5" customHeight="1" x14ac:dyDescent="0.15">
      <c r="A15" s="10"/>
      <c r="AK15" s="1094" t="s">
        <v>442</v>
      </c>
      <c r="AL15" s="1095"/>
      <c r="AM15" s="1095"/>
      <c r="AN15" s="1096"/>
      <c r="AO15" s="134">
        <v>-71453</v>
      </c>
      <c r="AP15" s="134">
        <v>-1255</v>
      </c>
      <c r="AQ15" s="135">
        <v>-5062</v>
      </c>
      <c r="AR15" s="136">
        <v>-75.2</v>
      </c>
    </row>
    <row r="16" spans="1:46" x14ac:dyDescent="0.15">
      <c r="A16" s="10"/>
      <c r="AK16" s="1094" t="s">
        <v>118</v>
      </c>
      <c r="AL16" s="1095"/>
      <c r="AM16" s="1095"/>
      <c r="AN16" s="1096"/>
      <c r="AO16" s="134">
        <v>4423923</v>
      </c>
      <c r="AP16" s="134">
        <v>77673</v>
      </c>
      <c r="AQ16" s="135">
        <v>97678</v>
      </c>
      <c r="AR16" s="136">
        <v>-20.5</v>
      </c>
    </row>
    <row r="17" spans="1:46" x14ac:dyDescent="0.15">
      <c r="A17" s="10"/>
    </row>
    <row r="18" spans="1:46" x14ac:dyDescent="0.15">
      <c r="A18" s="10"/>
      <c r="AQ18" s="137"/>
      <c r="AR18" s="137"/>
    </row>
    <row r="19" spans="1:46" x14ac:dyDescent="0.15">
      <c r="A19" s="10"/>
      <c r="AK19" s="3" t="s">
        <v>443</v>
      </c>
    </row>
    <row r="20" spans="1:46" x14ac:dyDescent="0.15">
      <c r="A20" s="10"/>
      <c r="AK20" s="138"/>
      <c r="AL20" s="139"/>
      <c r="AM20" s="139"/>
      <c r="AN20" s="140"/>
      <c r="AO20" s="141" t="s">
        <v>444</v>
      </c>
      <c r="AP20" s="142" t="s">
        <v>445</v>
      </c>
      <c r="AQ20" s="143" t="s">
        <v>446</v>
      </c>
      <c r="AR20" s="144"/>
    </row>
    <row r="21" spans="1:46" s="118" customFormat="1" x14ac:dyDescent="0.15">
      <c r="A21" s="145"/>
      <c r="AK21" s="1097" t="s">
        <v>447</v>
      </c>
      <c r="AL21" s="1098"/>
      <c r="AM21" s="1098"/>
      <c r="AN21" s="1099"/>
      <c r="AO21" s="146">
        <v>6.85</v>
      </c>
      <c r="AP21" s="147">
        <v>8.7899999999999991</v>
      </c>
      <c r="AQ21" s="148">
        <v>-1.94</v>
      </c>
      <c r="AS21" s="149"/>
      <c r="AT21" s="145"/>
    </row>
    <row r="22" spans="1:46" s="118" customFormat="1" x14ac:dyDescent="0.15">
      <c r="A22" s="145"/>
      <c r="AK22" s="1097" t="s">
        <v>448</v>
      </c>
      <c r="AL22" s="1098"/>
      <c r="AM22" s="1098"/>
      <c r="AN22" s="1099"/>
      <c r="AO22" s="150">
        <v>99.1</v>
      </c>
      <c r="AP22" s="151">
        <v>97.7</v>
      </c>
      <c r="AQ22" s="152">
        <v>1.4</v>
      </c>
      <c r="AR22" s="137"/>
      <c r="AS22" s="149"/>
      <c r="AT22" s="145"/>
    </row>
    <row r="23" spans="1:46" s="118" customFormat="1" x14ac:dyDescent="0.15">
      <c r="A23" s="145"/>
      <c r="AP23" s="137"/>
      <c r="AQ23" s="137"/>
      <c r="AR23" s="137"/>
      <c r="AS23" s="149"/>
      <c r="AT23" s="145"/>
    </row>
    <row r="24" spans="1:46" s="118" customFormat="1" x14ac:dyDescent="0.15">
      <c r="A24" s="145"/>
      <c r="AP24" s="137"/>
      <c r="AQ24" s="137"/>
      <c r="AR24" s="137"/>
      <c r="AS24" s="149"/>
      <c r="AT24" s="145"/>
    </row>
    <row r="25" spans="1:46" s="118" customFormat="1" x14ac:dyDescent="0.15">
      <c r="A25" s="153"/>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5"/>
      <c r="AQ25" s="155"/>
      <c r="AR25" s="155"/>
      <c r="AS25" s="156"/>
      <c r="AT25" s="145"/>
    </row>
    <row r="26" spans="1:46" s="118" customFormat="1" x14ac:dyDescent="0.15">
      <c r="A26" s="1088" t="s">
        <v>449</v>
      </c>
      <c r="B26" s="1088"/>
      <c r="C26" s="1088"/>
      <c r="D26" s="1088"/>
      <c r="E26" s="1088"/>
      <c r="F26" s="1088"/>
      <c r="G26" s="1088"/>
      <c r="H26" s="1088"/>
      <c r="I26" s="1088"/>
      <c r="J26" s="1088"/>
      <c r="K26" s="1088"/>
      <c r="L26" s="1088"/>
      <c r="M26" s="1088"/>
      <c r="N26" s="1088"/>
      <c r="O26" s="1088"/>
      <c r="P26" s="1088"/>
      <c r="Q26" s="1088"/>
      <c r="R26" s="1088"/>
      <c r="S26" s="1088"/>
      <c r="T26" s="1088"/>
      <c r="U26" s="1088"/>
      <c r="V26" s="1088"/>
      <c r="W26" s="1088"/>
      <c r="X26" s="1088"/>
      <c r="Y26" s="1088"/>
      <c r="Z26" s="1088"/>
      <c r="AA26" s="1088"/>
      <c r="AB26" s="1088"/>
      <c r="AC26" s="1088"/>
      <c r="AD26" s="1088"/>
      <c r="AE26" s="1088"/>
      <c r="AF26" s="1088"/>
      <c r="AG26" s="1088"/>
      <c r="AH26" s="1088"/>
      <c r="AI26" s="1088"/>
      <c r="AJ26" s="1088"/>
      <c r="AK26" s="1088"/>
      <c r="AL26" s="1088"/>
      <c r="AM26" s="1088"/>
      <c r="AN26" s="1088"/>
      <c r="AO26" s="1088"/>
      <c r="AP26" s="1088"/>
      <c r="AQ26" s="1088"/>
      <c r="AR26" s="1088"/>
      <c r="AS26" s="1088"/>
    </row>
    <row r="27" spans="1:46" x14ac:dyDescent="0.15">
      <c r="A27" s="157"/>
      <c r="AS27" s="3"/>
      <c r="AT27" s="3"/>
    </row>
    <row r="28" spans="1:46" ht="17.25" x14ac:dyDescent="0.15">
      <c r="A28" s="16" t="s">
        <v>450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158"/>
    </row>
    <row r="29" spans="1:46" x14ac:dyDescent="0.15">
      <c r="A29" s="10"/>
      <c r="AK29" s="118" t="s">
        <v>451</v>
      </c>
      <c r="AL29" s="118"/>
      <c r="AM29" s="118"/>
      <c r="AN29" s="118"/>
      <c r="AS29" s="159"/>
    </row>
    <row r="30" spans="1:46" ht="13.5" customHeight="1" x14ac:dyDescent="0.15">
      <c r="A30" s="10"/>
      <c r="AK30" s="119"/>
      <c r="AL30" s="120"/>
      <c r="AM30" s="120"/>
      <c r="AN30" s="121"/>
      <c r="AO30" s="1089" t="s">
        <v>431</v>
      </c>
      <c r="AP30" s="122"/>
      <c r="AQ30" s="123" t="s">
        <v>432</v>
      </c>
      <c r="AR30" s="124"/>
    </row>
    <row r="31" spans="1:46" x14ac:dyDescent="0.15">
      <c r="A31" s="10"/>
      <c r="AK31" s="125"/>
      <c r="AL31" s="126"/>
      <c r="AM31" s="126"/>
      <c r="AN31" s="127"/>
      <c r="AO31" s="1090"/>
      <c r="AP31" s="128" t="s">
        <v>433</v>
      </c>
      <c r="AQ31" s="129" t="s">
        <v>434</v>
      </c>
      <c r="AR31" s="130" t="s">
        <v>435</v>
      </c>
    </row>
    <row r="32" spans="1:46" ht="27" customHeight="1" x14ac:dyDescent="0.15">
      <c r="A32" s="10"/>
      <c r="AK32" s="1105" t="s">
        <v>452</v>
      </c>
      <c r="AL32" s="1106"/>
      <c r="AM32" s="1106"/>
      <c r="AN32" s="1107"/>
      <c r="AO32" s="160">
        <v>4575768</v>
      </c>
      <c r="AP32" s="160">
        <v>80339</v>
      </c>
      <c r="AQ32" s="161">
        <v>63215</v>
      </c>
      <c r="AR32" s="162">
        <v>27.1</v>
      </c>
    </row>
    <row r="33" spans="1:46" ht="13.5" customHeight="1" x14ac:dyDescent="0.15">
      <c r="A33" s="10"/>
      <c r="AK33" s="1105" t="s">
        <v>453</v>
      </c>
      <c r="AL33" s="1106"/>
      <c r="AM33" s="1106"/>
      <c r="AN33" s="1107"/>
      <c r="AO33" s="160" t="s">
        <v>320</v>
      </c>
      <c r="AP33" s="160" t="s">
        <v>320</v>
      </c>
      <c r="AQ33" s="161" t="s">
        <v>320</v>
      </c>
      <c r="AR33" s="162" t="s">
        <v>320</v>
      </c>
    </row>
    <row r="34" spans="1:46" ht="27" customHeight="1" x14ac:dyDescent="0.15">
      <c r="A34" s="10"/>
      <c r="AK34" s="1105" t="s">
        <v>454</v>
      </c>
      <c r="AL34" s="1106"/>
      <c r="AM34" s="1106"/>
      <c r="AN34" s="1107"/>
      <c r="AO34" s="160" t="s">
        <v>320</v>
      </c>
      <c r="AP34" s="160" t="s">
        <v>320</v>
      </c>
      <c r="AQ34" s="161">
        <v>3</v>
      </c>
      <c r="AR34" s="162" t="s">
        <v>320</v>
      </c>
    </row>
    <row r="35" spans="1:46" ht="27" customHeight="1" x14ac:dyDescent="0.15">
      <c r="A35" s="10"/>
      <c r="AK35" s="1105" t="s">
        <v>455</v>
      </c>
      <c r="AL35" s="1106"/>
      <c r="AM35" s="1106"/>
      <c r="AN35" s="1107"/>
      <c r="AO35" s="160">
        <v>649677</v>
      </c>
      <c r="AP35" s="160">
        <v>11407</v>
      </c>
      <c r="AQ35" s="161">
        <v>15084</v>
      </c>
      <c r="AR35" s="162">
        <v>-24.4</v>
      </c>
    </row>
    <row r="36" spans="1:46" ht="27" customHeight="1" x14ac:dyDescent="0.15">
      <c r="A36" s="10"/>
      <c r="AK36" s="1105" t="s">
        <v>456</v>
      </c>
      <c r="AL36" s="1106"/>
      <c r="AM36" s="1106"/>
      <c r="AN36" s="1107"/>
      <c r="AO36" s="160">
        <v>196204</v>
      </c>
      <c r="AP36" s="160">
        <v>3445</v>
      </c>
      <c r="AQ36" s="161">
        <v>1958</v>
      </c>
      <c r="AR36" s="162">
        <v>75.900000000000006</v>
      </c>
    </row>
    <row r="37" spans="1:46" ht="13.5" customHeight="1" x14ac:dyDescent="0.15">
      <c r="A37" s="10"/>
      <c r="AK37" s="1105" t="s">
        <v>457</v>
      </c>
      <c r="AL37" s="1106"/>
      <c r="AM37" s="1106"/>
      <c r="AN37" s="1107"/>
      <c r="AO37" s="160">
        <v>27671</v>
      </c>
      <c r="AP37" s="160">
        <v>486</v>
      </c>
      <c r="AQ37" s="161">
        <v>529</v>
      </c>
      <c r="AR37" s="162">
        <v>-8.1</v>
      </c>
    </row>
    <row r="38" spans="1:46" ht="27" customHeight="1" x14ac:dyDescent="0.15">
      <c r="A38" s="10"/>
      <c r="AK38" s="1108" t="s">
        <v>458</v>
      </c>
      <c r="AL38" s="1109"/>
      <c r="AM38" s="1109"/>
      <c r="AN38" s="1110"/>
      <c r="AO38" s="163" t="s">
        <v>320</v>
      </c>
      <c r="AP38" s="163" t="s">
        <v>320</v>
      </c>
      <c r="AQ38" s="164">
        <v>2</v>
      </c>
      <c r="AR38" s="152" t="s">
        <v>320</v>
      </c>
      <c r="AS38" s="159"/>
    </row>
    <row r="39" spans="1:46" x14ac:dyDescent="0.15">
      <c r="A39" s="10"/>
      <c r="AK39" s="1108" t="s">
        <v>459</v>
      </c>
      <c r="AL39" s="1109"/>
      <c r="AM39" s="1109"/>
      <c r="AN39" s="1110"/>
      <c r="AO39" s="160">
        <v>-92763</v>
      </c>
      <c r="AP39" s="160">
        <v>-1629</v>
      </c>
      <c r="AQ39" s="161">
        <v>-3177</v>
      </c>
      <c r="AR39" s="162">
        <v>-48.7</v>
      </c>
      <c r="AS39" s="159"/>
    </row>
    <row r="40" spans="1:46" ht="27" customHeight="1" x14ac:dyDescent="0.15">
      <c r="A40" s="10"/>
      <c r="AK40" s="1105" t="s">
        <v>460</v>
      </c>
      <c r="AL40" s="1106"/>
      <c r="AM40" s="1106"/>
      <c r="AN40" s="1107"/>
      <c r="AO40" s="160">
        <v>-3784059</v>
      </c>
      <c r="AP40" s="160">
        <v>-66438</v>
      </c>
      <c r="AQ40" s="161">
        <v>-54547</v>
      </c>
      <c r="AR40" s="162">
        <v>21.8</v>
      </c>
      <c r="AS40" s="159"/>
    </row>
    <row r="41" spans="1:46" x14ac:dyDescent="0.15">
      <c r="A41" s="10"/>
      <c r="AK41" s="1111" t="s">
        <v>229</v>
      </c>
      <c r="AL41" s="1112"/>
      <c r="AM41" s="1112"/>
      <c r="AN41" s="1113"/>
      <c r="AO41" s="160">
        <v>1572498</v>
      </c>
      <c r="AP41" s="160">
        <v>27609</v>
      </c>
      <c r="AQ41" s="161">
        <v>23067</v>
      </c>
      <c r="AR41" s="162">
        <v>19.7</v>
      </c>
      <c r="AS41" s="159"/>
    </row>
    <row r="42" spans="1:46" x14ac:dyDescent="0.15">
      <c r="A42" s="10"/>
      <c r="AK42" s="165"/>
      <c r="AQ42" s="137"/>
      <c r="AR42" s="137"/>
      <c r="AS42" s="159"/>
    </row>
    <row r="43" spans="1:46" x14ac:dyDescent="0.15">
      <c r="A43" s="10"/>
      <c r="AP43" s="166"/>
      <c r="AQ43" s="137"/>
      <c r="AS43" s="159"/>
    </row>
    <row r="44" spans="1:46" x14ac:dyDescent="0.15">
      <c r="A44" s="10"/>
      <c r="AQ44" s="137"/>
    </row>
    <row r="45" spans="1:46" x14ac:dyDescent="0.1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167"/>
      <c r="AR45" s="7"/>
      <c r="AS45" s="7"/>
      <c r="AT45" s="3"/>
    </row>
    <row r="46" spans="1:46" x14ac:dyDescent="0.1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15">
      <c r="A47" s="29" t="s">
        <v>461</v>
      </c>
    </row>
    <row r="48" spans="1:46" x14ac:dyDescent="0.15">
      <c r="A48" s="10"/>
      <c r="AK48" s="168" t="s">
        <v>462</v>
      </c>
      <c r="AL48" s="168"/>
      <c r="AM48" s="168"/>
      <c r="AN48" s="168"/>
      <c r="AO48" s="168"/>
      <c r="AP48" s="168"/>
      <c r="AQ48" s="169"/>
      <c r="AR48" s="168"/>
    </row>
    <row r="49" spans="1:44" ht="13.5" customHeight="1" x14ac:dyDescent="0.15">
      <c r="A49" s="10"/>
      <c r="AK49" s="170"/>
      <c r="AL49" s="171"/>
      <c r="AM49" s="1100" t="s">
        <v>431</v>
      </c>
      <c r="AN49" s="1102" t="s">
        <v>463</v>
      </c>
      <c r="AO49" s="1103"/>
      <c r="AP49" s="1103"/>
      <c r="AQ49" s="1103"/>
      <c r="AR49" s="1104"/>
    </row>
    <row r="50" spans="1:44" x14ac:dyDescent="0.15">
      <c r="A50" s="10"/>
      <c r="AK50" s="172"/>
      <c r="AL50" s="173"/>
      <c r="AM50" s="1101"/>
      <c r="AN50" s="174" t="s">
        <v>464</v>
      </c>
      <c r="AO50" s="175" t="s">
        <v>465</v>
      </c>
      <c r="AP50" s="176" t="s">
        <v>466</v>
      </c>
      <c r="AQ50" s="177" t="s">
        <v>467</v>
      </c>
      <c r="AR50" s="178" t="s">
        <v>468</v>
      </c>
    </row>
    <row r="51" spans="1:44" x14ac:dyDescent="0.15">
      <c r="A51" s="10"/>
      <c r="AK51" s="170" t="s">
        <v>469</v>
      </c>
      <c r="AL51" s="171"/>
      <c r="AM51" s="179">
        <v>9752910</v>
      </c>
      <c r="AN51" s="180">
        <v>165469</v>
      </c>
      <c r="AO51" s="181">
        <v>17.100000000000001</v>
      </c>
      <c r="AP51" s="182">
        <v>70166</v>
      </c>
      <c r="AQ51" s="183">
        <v>1.4</v>
      </c>
      <c r="AR51" s="184">
        <v>15.7</v>
      </c>
    </row>
    <row r="52" spans="1:44" x14ac:dyDescent="0.15">
      <c r="A52" s="10"/>
      <c r="AK52" s="185"/>
      <c r="AL52" s="186" t="s">
        <v>470</v>
      </c>
      <c r="AM52" s="187">
        <v>1848464</v>
      </c>
      <c r="AN52" s="188">
        <v>31361</v>
      </c>
      <c r="AO52" s="189">
        <v>34.799999999999997</v>
      </c>
      <c r="AP52" s="190">
        <v>36115</v>
      </c>
      <c r="AQ52" s="191">
        <v>-6.2</v>
      </c>
      <c r="AR52" s="192">
        <v>41</v>
      </c>
    </row>
    <row r="53" spans="1:44" x14ac:dyDescent="0.15">
      <c r="A53" s="10"/>
      <c r="AK53" s="170" t="s">
        <v>471</v>
      </c>
      <c r="AL53" s="171"/>
      <c r="AM53" s="179">
        <v>10152705</v>
      </c>
      <c r="AN53" s="180">
        <v>173994</v>
      </c>
      <c r="AO53" s="181">
        <v>5.2</v>
      </c>
      <c r="AP53" s="182">
        <v>70329</v>
      </c>
      <c r="AQ53" s="183">
        <v>0.2</v>
      </c>
      <c r="AR53" s="184">
        <v>5</v>
      </c>
    </row>
    <row r="54" spans="1:44" x14ac:dyDescent="0.15">
      <c r="A54" s="10"/>
      <c r="AK54" s="185"/>
      <c r="AL54" s="186" t="s">
        <v>470</v>
      </c>
      <c r="AM54" s="187">
        <v>2876972</v>
      </c>
      <c r="AN54" s="188">
        <v>49305</v>
      </c>
      <c r="AO54" s="189">
        <v>57.2</v>
      </c>
      <c r="AP54" s="190">
        <v>39403</v>
      </c>
      <c r="AQ54" s="191">
        <v>9.1</v>
      </c>
      <c r="AR54" s="192">
        <v>48.1</v>
      </c>
    </row>
    <row r="55" spans="1:44" x14ac:dyDescent="0.15">
      <c r="A55" s="10"/>
      <c r="AK55" s="170" t="s">
        <v>472</v>
      </c>
      <c r="AL55" s="171"/>
      <c r="AM55" s="179">
        <v>7388662</v>
      </c>
      <c r="AN55" s="180">
        <v>127432</v>
      </c>
      <c r="AO55" s="181">
        <v>-26.8</v>
      </c>
      <c r="AP55" s="182">
        <v>71871</v>
      </c>
      <c r="AQ55" s="183">
        <v>2.2000000000000002</v>
      </c>
      <c r="AR55" s="184">
        <v>-29</v>
      </c>
    </row>
    <row r="56" spans="1:44" x14ac:dyDescent="0.15">
      <c r="A56" s="10"/>
      <c r="AK56" s="185"/>
      <c r="AL56" s="186" t="s">
        <v>470</v>
      </c>
      <c r="AM56" s="187">
        <v>3929423</v>
      </c>
      <c r="AN56" s="188">
        <v>67771</v>
      </c>
      <c r="AO56" s="189">
        <v>37.5</v>
      </c>
      <c r="AP56" s="190">
        <v>38232</v>
      </c>
      <c r="AQ56" s="191">
        <v>-3</v>
      </c>
      <c r="AR56" s="192">
        <v>40.5</v>
      </c>
    </row>
    <row r="57" spans="1:44" x14ac:dyDescent="0.15">
      <c r="A57" s="10"/>
      <c r="AK57" s="170" t="s">
        <v>473</v>
      </c>
      <c r="AL57" s="171"/>
      <c r="AM57" s="179">
        <v>4229985</v>
      </c>
      <c r="AN57" s="180">
        <v>73486</v>
      </c>
      <c r="AO57" s="181">
        <v>-42.3</v>
      </c>
      <c r="AP57" s="182">
        <v>71807</v>
      </c>
      <c r="AQ57" s="183">
        <v>-0.1</v>
      </c>
      <c r="AR57" s="184">
        <v>-42.2</v>
      </c>
    </row>
    <row r="58" spans="1:44" x14ac:dyDescent="0.15">
      <c r="A58" s="10"/>
      <c r="AK58" s="185"/>
      <c r="AL58" s="186" t="s">
        <v>470</v>
      </c>
      <c r="AM58" s="187">
        <v>2257293</v>
      </c>
      <c r="AN58" s="188">
        <v>39215</v>
      </c>
      <c r="AO58" s="189">
        <v>-42.1</v>
      </c>
      <c r="AP58" s="190">
        <v>37333</v>
      </c>
      <c r="AQ58" s="191">
        <v>-2.4</v>
      </c>
      <c r="AR58" s="192">
        <v>-39.700000000000003</v>
      </c>
    </row>
    <row r="59" spans="1:44" x14ac:dyDescent="0.15">
      <c r="A59" s="10"/>
      <c r="AK59" s="170" t="s">
        <v>474</v>
      </c>
      <c r="AL59" s="171"/>
      <c r="AM59" s="179">
        <v>6430440</v>
      </c>
      <c r="AN59" s="180">
        <v>112902</v>
      </c>
      <c r="AO59" s="181">
        <v>53.6</v>
      </c>
      <c r="AP59" s="182">
        <v>80821</v>
      </c>
      <c r="AQ59" s="183">
        <v>12.6</v>
      </c>
      <c r="AR59" s="184">
        <v>41</v>
      </c>
    </row>
    <row r="60" spans="1:44" x14ac:dyDescent="0.15">
      <c r="A60" s="10"/>
      <c r="AK60" s="185"/>
      <c r="AL60" s="186" t="s">
        <v>470</v>
      </c>
      <c r="AM60" s="187">
        <v>2212912</v>
      </c>
      <c r="AN60" s="188">
        <v>38853</v>
      </c>
      <c r="AO60" s="189">
        <v>-0.9</v>
      </c>
      <c r="AP60" s="190">
        <v>49586</v>
      </c>
      <c r="AQ60" s="191">
        <v>32.799999999999997</v>
      </c>
      <c r="AR60" s="192">
        <v>-33.700000000000003</v>
      </c>
    </row>
    <row r="61" spans="1:44" x14ac:dyDescent="0.15">
      <c r="A61" s="10"/>
      <c r="AK61" s="170" t="s">
        <v>475</v>
      </c>
      <c r="AL61" s="193"/>
      <c r="AM61" s="179">
        <v>7590940</v>
      </c>
      <c r="AN61" s="180">
        <v>130657</v>
      </c>
      <c r="AO61" s="181">
        <v>1.4</v>
      </c>
      <c r="AP61" s="182">
        <v>72999</v>
      </c>
      <c r="AQ61" s="194">
        <v>3.3</v>
      </c>
      <c r="AR61" s="184">
        <v>-1.9</v>
      </c>
    </row>
    <row r="62" spans="1:44" x14ac:dyDescent="0.15">
      <c r="A62" s="10"/>
      <c r="AK62" s="185"/>
      <c r="AL62" s="186" t="s">
        <v>470</v>
      </c>
      <c r="AM62" s="187">
        <v>2625013</v>
      </c>
      <c r="AN62" s="188">
        <v>45301</v>
      </c>
      <c r="AO62" s="189">
        <v>17.3</v>
      </c>
      <c r="AP62" s="190">
        <v>40134</v>
      </c>
      <c r="AQ62" s="191">
        <v>6.1</v>
      </c>
      <c r="AR62" s="192">
        <v>11.2</v>
      </c>
    </row>
    <row r="63" spans="1:44" x14ac:dyDescent="0.15">
      <c r="A63" s="10"/>
    </row>
    <row r="64" spans="1:44" x14ac:dyDescent="0.15">
      <c r="A64" s="10"/>
    </row>
    <row r="65" spans="1:46" x14ac:dyDescent="0.15">
      <c r="A65" s="10"/>
    </row>
    <row r="66" spans="1:46" x14ac:dyDescent="0.15">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15">
      <c r="AS67" s="3"/>
      <c r="AT67" s="3"/>
    </row>
    <row r="70" spans="1:46" hidden="1" x14ac:dyDescent="0.15"/>
    <row r="71" spans="1:46" hidden="1" x14ac:dyDescent="0.15"/>
    <row r="72" spans="1:46" hidden="1" x14ac:dyDescent="0.15"/>
    <row r="73" spans="1:46" hidden="1" x14ac:dyDescent="0.15"/>
  </sheetData>
  <sheetProtection algorithmName="SHA-512" hashValue="b7MxQU6uws6dZOfyf7VV8a9OutMCdxcd6UIwPP1grUgr/XIS0zhFRIQsPqa7MkBMnf7W04WhxHiSh7+y05gsWA==" saltValue="7rkztG4y/xTl26OT3jCxw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A4AB0-260E-426E-B706-A03BD933DCB7}">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14</v>
      </c>
    </row>
    <row r="121" spans="125:125" ht="13.5" hidden="1" customHeight="1" x14ac:dyDescent="0.15">
      <c r="DU121" s="5"/>
    </row>
  </sheetData>
  <sheetProtection algorithmName="SHA-512" hashValue="LngVSbGDArP1iXxU6bakVb239KAnf208JgjgeCMm6fwZfskChUlzqt9sbYe4OzpwIzzXTEC9aEK2rn7LLrWa5A==" saltValue="6y5n0YFc+qGS12Xuefnyq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BCD17-EDDF-4B94-B539-937B9FAA1A3E}">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14</v>
      </c>
    </row>
  </sheetData>
  <sheetProtection algorithmName="SHA-512" hashValue="WoCYcT3YnER4SVclY0rmlChPhAiLL+7RWjLBtYoHgirfdfWSXtpPeSGVuafIO7q0qXIJgb/textj7sHPBXsHVw==" saltValue="86cLTUSM8YbM6cqf7bVia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CAA57-DD1A-4790-B07A-94F936A3408F}">
  <sheetPr>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95" customWidth="1"/>
    <col min="2" max="16" width="14.625" style="195" customWidth="1"/>
    <col min="17" max="16384" width="0" style="195"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196"/>
      <c r="C45" s="196"/>
      <c r="D45" s="196"/>
      <c r="E45" s="196"/>
      <c r="F45" s="196"/>
      <c r="G45" s="196"/>
      <c r="H45" s="196"/>
      <c r="I45" s="196"/>
      <c r="J45" s="197" t="s">
        <v>476</v>
      </c>
    </row>
    <row r="46" spans="2:10" ht="29.25" customHeight="1" thickBot="1" x14ac:dyDescent="0.25">
      <c r="B46" s="198" t="s">
        <v>22</v>
      </c>
      <c r="C46" s="199"/>
      <c r="D46" s="199"/>
      <c r="E46" s="200" t="s">
        <v>477</v>
      </c>
      <c r="F46" s="201" t="s">
        <v>3</v>
      </c>
      <c r="G46" s="202" t="s">
        <v>4</v>
      </c>
      <c r="H46" s="202" t="s">
        <v>5</v>
      </c>
      <c r="I46" s="202" t="s">
        <v>6</v>
      </c>
      <c r="J46" s="203" t="s">
        <v>7</v>
      </c>
    </row>
    <row r="47" spans="2:10" ht="57.75" customHeight="1" x14ac:dyDescent="0.15">
      <c r="B47" s="204"/>
      <c r="C47" s="1114" t="s">
        <v>478</v>
      </c>
      <c r="D47" s="1114"/>
      <c r="E47" s="1115"/>
      <c r="F47" s="205">
        <v>55.8</v>
      </c>
      <c r="G47" s="206">
        <v>51.67</v>
      </c>
      <c r="H47" s="206">
        <v>52.13</v>
      </c>
      <c r="I47" s="206">
        <v>55.18</v>
      </c>
      <c r="J47" s="207">
        <v>57.53</v>
      </c>
    </row>
    <row r="48" spans="2:10" ht="57.75" customHeight="1" x14ac:dyDescent="0.15">
      <c r="B48" s="208"/>
      <c r="C48" s="1116" t="s">
        <v>479</v>
      </c>
      <c r="D48" s="1116"/>
      <c r="E48" s="1117"/>
      <c r="F48" s="209">
        <v>5.54</v>
      </c>
      <c r="G48" s="210">
        <v>4.87</v>
      </c>
      <c r="H48" s="210">
        <v>4.79</v>
      </c>
      <c r="I48" s="210">
        <v>5.7</v>
      </c>
      <c r="J48" s="211">
        <v>5.26</v>
      </c>
    </row>
    <row r="49" spans="2:10" ht="57.75" customHeight="1" thickBot="1" x14ac:dyDescent="0.2">
      <c r="B49" s="212"/>
      <c r="C49" s="1118" t="s">
        <v>480</v>
      </c>
      <c r="D49" s="1118"/>
      <c r="E49" s="1119"/>
      <c r="F49" s="213" t="s">
        <v>481</v>
      </c>
      <c r="G49" s="214" t="s">
        <v>482</v>
      </c>
      <c r="H49" s="214">
        <v>0.11</v>
      </c>
      <c r="I49" s="214">
        <v>0.88</v>
      </c>
      <c r="J49" s="215" t="s">
        <v>483</v>
      </c>
    </row>
    <row r="50" spans="2:10" x14ac:dyDescent="0.15"/>
  </sheetData>
  <sheetProtection algorithmName="SHA-512" hashValue="KHVLFVbOqKNfzLG+uMp9TLr+aLLGWIKYiLXASez7cdv/BILZTMtsIu9PtXSU2ohOuSBQn44dWJWnC8My0M+olg==" saltValue="4hS3mfzXK0ormPoimx4tI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能満　雄大</cp:lastModifiedBy>
  <cp:lastPrinted>2025-09-24T07:51:43Z</cp:lastPrinted>
  <dcterms:created xsi:type="dcterms:W3CDTF">2025-07-24T12:10:42Z</dcterms:created>
  <dcterms:modified xsi:type="dcterms:W3CDTF">2025-10-06T00:06:30Z</dcterms:modified>
  <cp:category/>
</cp:coreProperties>
</file>